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lie\Documents\Julie\CIJ\Entrepreneur de la TPE\Wikicrea\"/>
    </mc:Choice>
  </mc:AlternateContent>
  <bookViews>
    <workbookView xWindow="-120" yWindow="-120" windowWidth="29040" windowHeight="15840" activeTab="3"/>
  </bookViews>
  <sheets>
    <sheet name="Domaine de compétence" sheetId="9" r:id="rId1"/>
    <sheet name="Seuil de rentabilité" sheetId="2" r:id="rId2"/>
    <sheet name="Plan de trésorerie sans TVA " sheetId="5" r:id="rId3"/>
    <sheet name="BFR" sheetId="7" r:id="rId4"/>
    <sheet name="Plan de financement" sheetId="6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7" l="1"/>
  <c r="C17" i="7"/>
  <c r="D67" i="5"/>
  <c r="E67" i="5"/>
  <c r="F67" i="5"/>
  <c r="G67" i="5"/>
  <c r="H67" i="5"/>
  <c r="I67" i="5"/>
  <c r="J67" i="5"/>
  <c r="K67" i="5"/>
  <c r="L67" i="5"/>
  <c r="M67" i="5"/>
  <c r="N67" i="5"/>
  <c r="C67" i="5"/>
  <c r="C20" i="7" l="1"/>
  <c r="C16" i="7"/>
  <c r="C18" i="7" l="1"/>
  <c r="C22" i="7"/>
  <c r="D62" i="2"/>
  <c r="D71" i="2"/>
  <c r="C25" i="5"/>
  <c r="O15" i="5"/>
  <c r="E62" i="2"/>
  <c r="D67" i="2" s="1"/>
  <c r="D68" i="2" s="1"/>
  <c r="D70" i="2" s="1"/>
  <c r="D72" i="2" s="1"/>
  <c r="D73" i="2" s="1"/>
  <c r="C42" i="6"/>
  <c r="C76" i="5"/>
  <c r="D25" i="5"/>
  <c r="D76" i="5"/>
  <c r="E25" i="5"/>
  <c r="E76" i="5"/>
  <c r="E77" i="5" s="1"/>
  <c r="F25" i="5"/>
  <c r="F76" i="5"/>
  <c r="F77" i="5" s="1"/>
  <c r="G25" i="5"/>
  <c r="G76" i="5"/>
  <c r="G77" i="5" s="1"/>
  <c r="H25" i="5"/>
  <c r="H76" i="5"/>
  <c r="H77" i="5" s="1"/>
  <c r="I25" i="5"/>
  <c r="I76" i="5"/>
  <c r="J25" i="5"/>
  <c r="J76" i="5"/>
  <c r="K25" i="5"/>
  <c r="K76" i="5"/>
  <c r="K77" i="5" s="1"/>
  <c r="L25" i="5"/>
  <c r="L76" i="5"/>
  <c r="M25" i="5"/>
  <c r="M76" i="5"/>
  <c r="M77" i="5" s="1"/>
  <c r="N25" i="5"/>
  <c r="N76" i="5"/>
  <c r="N77" i="5" s="1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16" i="5"/>
  <c r="O17" i="5"/>
  <c r="O18" i="5"/>
  <c r="O19" i="5"/>
  <c r="O20" i="5"/>
  <c r="O21" i="5"/>
  <c r="O22" i="5"/>
  <c r="O23" i="5"/>
  <c r="O25" i="5" s="1"/>
  <c r="O24" i="5"/>
  <c r="C24" i="7" l="1"/>
  <c r="C28" i="6" s="1"/>
  <c r="C29" i="6" s="1"/>
  <c r="C44" i="6" s="1"/>
  <c r="O76" i="5"/>
  <c r="C77" i="5"/>
  <c r="C78" i="5" s="1"/>
  <c r="I77" i="5"/>
  <c r="D77" i="5"/>
  <c r="L77" i="5"/>
  <c r="J77" i="5"/>
  <c r="D78" i="5" l="1"/>
  <c r="E78" i="5" s="1"/>
  <c r="F78" i="5" s="1"/>
  <c r="G78" i="5" s="1"/>
  <c r="H78" i="5" s="1"/>
  <c r="I78" i="5" s="1"/>
  <c r="J78" i="5" s="1"/>
  <c r="K78" i="5" s="1"/>
  <c r="L78" i="5" s="1"/>
  <c r="M78" i="5" s="1"/>
  <c r="N78" i="5" s="1"/>
  <c r="O77" i="5"/>
  <c r="O28" i="5"/>
  <c r="O78" i="5"/>
</calcChain>
</file>

<file path=xl/comments1.xml><?xml version="1.0" encoding="utf-8"?>
<comments xmlns="http://schemas.openxmlformats.org/spreadsheetml/2006/main">
  <authors>
    <author>Sabrina</author>
  </authors>
  <commentList>
    <comment ref="C67" authorId="0" shapeId="0">
      <text>
        <r>
          <rPr>
            <b/>
            <sz val="9"/>
            <color indexed="81"/>
            <rFont val="Tahoma"/>
            <family val="2"/>
          </rPr>
          <t>Sabrina:</t>
        </r>
        <r>
          <rPr>
            <sz val="9"/>
            <color indexed="81"/>
            <rFont val="Tahoma"/>
            <family val="2"/>
          </rPr>
          <t xml:space="preserve">
Ce sont les frais liés à la fabrication du produit et/ou à la réalisation du service</t>
        </r>
      </text>
    </comment>
    <comment ref="C68" authorId="0" shapeId="0">
      <text>
        <r>
          <rPr>
            <b/>
            <sz val="9"/>
            <color indexed="81"/>
            <rFont val="Tahoma"/>
            <family val="2"/>
          </rPr>
          <t>Sabrina:</t>
        </r>
        <r>
          <rPr>
            <sz val="9"/>
            <color indexed="81"/>
            <rFont val="Tahoma"/>
            <family val="2"/>
          </rPr>
          <t xml:space="preserve">
CA-Charges variables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Sabrina:</t>
        </r>
        <r>
          <rPr>
            <sz val="9"/>
            <color indexed="81"/>
            <rFont val="Tahoma"/>
            <family val="2"/>
          </rPr>
          <t xml:space="preserve">
La marge sur coût variable est exprimée en % du CA</t>
        </r>
      </text>
    </comment>
    <comment ref="C72" authorId="0" shapeId="0">
      <text>
        <r>
          <rPr>
            <b/>
            <sz val="9"/>
            <color indexed="81"/>
            <rFont val="Tahoma"/>
            <family val="2"/>
          </rPr>
          <t>Sabrina:</t>
        </r>
        <r>
          <rPr>
            <sz val="9"/>
            <color indexed="81"/>
            <rFont val="Tahoma"/>
            <family val="2"/>
          </rPr>
          <t xml:space="preserve">
Charges fixes/ taux de marge sur coût variables</t>
        </r>
      </text>
    </comment>
    <comment ref="C73" authorId="0" shapeId="0">
      <text>
        <r>
          <rPr>
            <b/>
            <sz val="9"/>
            <color indexed="81"/>
            <rFont val="Tahoma"/>
            <family val="2"/>
          </rPr>
          <t>Sabrina:</t>
        </r>
        <r>
          <rPr>
            <sz val="9"/>
            <color indexed="81"/>
            <rFont val="Tahoma"/>
            <family val="2"/>
          </rPr>
          <t xml:space="preserve">
 Seuil de rentabilité annuel / 11 mois</t>
        </r>
      </text>
    </comment>
  </commentList>
</comments>
</file>

<file path=xl/sharedStrings.xml><?xml version="1.0" encoding="utf-8"?>
<sst xmlns="http://schemas.openxmlformats.org/spreadsheetml/2006/main" count="190" uniqueCount="139">
  <si>
    <t xml:space="preserve"> </t>
  </si>
  <si>
    <t>Charges fixes</t>
  </si>
  <si>
    <t>CHARGES D'EXPLOITATION</t>
  </si>
  <si>
    <t>APPROVISIONNEMENTS</t>
  </si>
  <si>
    <t>Achats matières</t>
  </si>
  <si>
    <t>Achats marchandises</t>
  </si>
  <si>
    <t>Sous-traitance</t>
  </si>
  <si>
    <t>ACHATS DE FOURNITURES</t>
  </si>
  <si>
    <t>Energie</t>
  </si>
  <si>
    <t>Eau</t>
  </si>
  <si>
    <t>Administratives</t>
  </si>
  <si>
    <t>Diverses</t>
  </si>
  <si>
    <t>CHARGES EXTERNES</t>
  </si>
  <si>
    <t>Loyers de crédit bail (matériel en location)</t>
  </si>
  <si>
    <t>Loyers et charges locatives</t>
  </si>
  <si>
    <t>Assurances (locaux, RCP)</t>
  </si>
  <si>
    <t>Entretien des locaux</t>
  </si>
  <si>
    <t>Entretien du matériel</t>
  </si>
  <si>
    <t>Documentation</t>
  </si>
  <si>
    <t>AUTRES CHARGES EXTERNES</t>
  </si>
  <si>
    <t>Honoraires</t>
  </si>
  <si>
    <t>Frais d'acte et de contentieux</t>
  </si>
  <si>
    <t>Affranchissements</t>
  </si>
  <si>
    <t>Téléphone fixe</t>
  </si>
  <si>
    <t>Téléphone portable</t>
  </si>
  <si>
    <t>Internet</t>
  </si>
  <si>
    <t>Publicité/Communication/Foires</t>
  </si>
  <si>
    <t>Frais de transport (sur marchandise)</t>
  </si>
  <si>
    <t>Mission et réception</t>
  </si>
  <si>
    <t>Divers</t>
  </si>
  <si>
    <t>IMPOTS ET TAXES</t>
  </si>
  <si>
    <t>Contribution économique territoriale</t>
  </si>
  <si>
    <t>FRAIS DE PERSONNEL</t>
  </si>
  <si>
    <t>Salaires</t>
  </si>
  <si>
    <t>Charges sociales</t>
  </si>
  <si>
    <t>Charges exploitant (URSSAF, Retraites, Sécu)</t>
  </si>
  <si>
    <t>Rémunération exploitant nette</t>
  </si>
  <si>
    <t>CHARGES FINANCIERES</t>
  </si>
  <si>
    <t>Intérêts</t>
  </si>
  <si>
    <t>Taxe sur les enseignes</t>
  </si>
  <si>
    <t>DOTATION AUX AMORTISSEMENTS</t>
  </si>
  <si>
    <t>Charges variables</t>
  </si>
  <si>
    <t>Marge sur coût variable</t>
  </si>
  <si>
    <t>TOTAUX</t>
  </si>
  <si>
    <t xml:space="preserve">Seuil de rentabilité annuel </t>
  </si>
  <si>
    <t xml:space="preserve">Vente de marchandises </t>
  </si>
  <si>
    <t xml:space="preserve">Vente de prestation de services </t>
  </si>
  <si>
    <t>Commissions sur prestation ou vente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</si>
  <si>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</si>
  <si>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</si>
  <si>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</si>
  <si>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</si>
  <si>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</si>
  <si>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</si>
  <si>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</si>
  <si>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</si>
  <si>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</si>
  <si>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</si>
  <si>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</si>
  <si>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</si>
  <si>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1-De financement</t>
  </si>
  <si>
    <t>Capital social apporté en numéraire</t>
  </si>
  <si>
    <t xml:space="preserve">Comptes courants </t>
  </si>
  <si>
    <t>PCE</t>
  </si>
  <si>
    <t>Emprunt bancaire</t>
  </si>
  <si>
    <t xml:space="preserve">Prêt d'honneur </t>
  </si>
  <si>
    <t>Autres emprunts ou subvention</t>
  </si>
  <si>
    <t>2- D'exploitation</t>
  </si>
  <si>
    <t>TOTAL DES ENCAISSEMENTS</t>
  </si>
  <si>
    <t xml:space="preserve">
Charges
 variables</t>
  </si>
  <si>
    <t>Remboursement des prêts</t>
  </si>
  <si>
    <t>TOTAL DES DECAISSEMENTS</t>
  </si>
  <si>
    <t>SOLDE DU MOIS</t>
  </si>
  <si>
    <t>TRESORERIE DE FIN</t>
  </si>
  <si>
    <t>TOTAL</t>
  </si>
  <si>
    <t>Prévisionnel de charges HT</t>
  </si>
  <si>
    <t xml:space="preserve">ENCAISSEMENTS </t>
  </si>
  <si>
    <t>DECAISSEMENTS</t>
  </si>
  <si>
    <t>Besoin d'argent généré par le décalage des paiements clients / fournisseurs</t>
  </si>
  <si>
    <t>Délai moyen de règlement des clients
en nombre de jours</t>
  </si>
  <si>
    <t>Délai moyen de paiement des fournisseurs et sous-traitants en nombre de jours</t>
  </si>
  <si>
    <t xml:space="preserve">EMPLOIS </t>
  </si>
  <si>
    <t>Besoin en fond de roulement</t>
  </si>
  <si>
    <t xml:space="preserve">Volume d'achats fournisseurs moyen/jour (TTC):
</t>
  </si>
  <si>
    <t>RESSOURCES</t>
  </si>
  <si>
    <t>TOTAL DES RESSOURCES</t>
  </si>
  <si>
    <t xml:space="preserve"> Nbre de jours moyen de paiement des clients</t>
  </si>
  <si>
    <t>Chiffres d'Affaires moyen journalier (TTC):</t>
  </si>
  <si>
    <t>Total des produits TTC / 360 jours</t>
  </si>
  <si>
    <t>TOTAL EMPLOIS</t>
  </si>
  <si>
    <t xml:space="preserve"> Nbre de jours moyen de paiement des clients*Chiffre d'affaires moyen journalier (TTC)</t>
  </si>
  <si>
    <t>MONTANT DU BFR</t>
  </si>
  <si>
    <t xml:space="preserve">Immobilisations incorporelles </t>
  </si>
  <si>
    <t xml:space="preserve">Frais d'établissement </t>
  </si>
  <si>
    <t>Fonds de commerce</t>
  </si>
  <si>
    <t>Droit au bail</t>
  </si>
  <si>
    <t>Autres:</t>
  </si>
  <si>
    <t xml:space="preserve">Immobilisations corporelles </t>
  </si>
  <si>
    <t>Aménagement et installation</t>
  </si>
  <si>
    <t>Outillages (logiciels)</t>
  </si>
  <si>
    <t>Matériel - Mobilier</t>
  </si>
  <si>
    <t>Informatique</t>
  </si>
  <si>
    <t>Véhicule</t>
  </si>
  <si>
    <t>Stock de départ</t>
  </si>
  <si>
    <t>Communication</t>
  </si>
  <si>
    <t>Autres</t>
  </si>
  <si>
    <t>Immobilisations financières</t>
  </si>
  <si>
    <t xml:space="preserve">Dépôt de garantie locative </t>
  </si>
  <si>
    <t>Besoins financiers au démarrage</t>
  </si>
  <si>
    <t>Trésorerie de départ</t>
  </si>
  <si>
    <t>TOTAL DES BESOINS</t>
  </si>
  <si>
    <t>Capitaux Propres</t>
  </si>
  <si>
    <t>Capital Social apporté en numéraire</t>
  </si>
  <si>
    <t>Capital social apporté en nature</t>
  </si>
  <si>
    <t xml:space="preserve">Comptes courants d'associés </t>
  </si>
  <si>
    <t>Emprunts</t>
  </si>
  <si>
    <t>Emprunt Bancaire</t>
  </si>
  <si>
    <t xml:space="preserve">SOLDE (Ressources - Besoins) </t>
  </si>
  <si>
    <t>Plan de financement</t>
  </si>
  <si>
    <t xml:space="preserve">BFR  </t>
  </si>
  <si>
    <t>Ressources</t>
  </si>
  <si>
    <t>Total  achat TTC / 360 jours</t>
  </si>
  <si>
    <t>Délais moyen fournisseurs * Volume d'achats fournisseurs moyen 360 jours</t>
  </si>
  <si>
    <t>Taux de marge sur coûts variables</t>
  </si>
  <si>
    <t>Seuil de rentabilité mensuel</t>
  </si>
  <si>
    <t>Voyages et déplacements</t>
  </si>
  <si>
    <t>Service bancaire</t>
  </si>
  <si>
    <t>Plan de trésorerie franchise en base de TVA</t>
  </si>
  <si>
    <t>Chiffre d'affaires prévisionnel</t>
  </si>
  <si>
    <r>
      <t xml:space="preserve">BFR=Total Ressources -Total Emplois </t>
    </r>
    <r>
      <rPr>
        <i/>
        <sz val="8"/>
        <rFont val="Tahoma"/>
        <family val="2"/>
      </rPr>
      <t>( Si  le BFR est positif besoin en financement</t>
    </r>
    <r>
      <rPr>
        <sz val="8"/>
        <rFont val="Tahoma"/>
        <family val="2"/>
      </rPr>
      <t>)</t>
    </r>
  </si>
  <si>
    <t xml:space="preserve">Besoins financiers </t>
  </si>
  <si>
    <t>NOM</t>
  </si>
  <si>
    <t>PRENOM</t>
  </si>
  <si>
    <t>DATE</t>
  </si>
  <si>
    <t>COMMENTAIRES</t>
  </si>
  <si>
    <t>CANDIDAT</t>
  </si>
  <si>
    <t>Evaluation bloc 3 : Contrôler la viabilité économique et financière de l'activité</t>
  </si>
  <si>
    <t>FORMATEUR/EVALUATEUR</t>
  </si>
  <si>
    <t>Logo de la couveuse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</si>
</sst>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;[Red]#,##0\ _€"/>
  </numFmts>
  <fonts count="31" x14ac:knownFonts="1">
    <font>
      <sz val="10"/>
      <name val="Arial"/>
    </font>
    <font>
      <b/>
      <sz val="8"/>
      <color indexed="9"/>
      <name val="Tahoma"/>
      <family val="2"/>
    </font>
    <font>
      <sz val="8"/>
      <name val="Tahoma"/>
      <family val="2"/>
    </font>
    <font>
      <sz val="8"/>
      <name val="Arial"/>
      <family val="2"/>
    </font>
    <font>
      <b/>
      <sz val="8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indexed="9"/>
      <name val="Tahoma"/>
      <family val="2"/>
    </font>
    <font>
      <b/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b/>
      <sz val="10"/>
      <color indexed="9"/>
      <name val="Tahoma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b/>
      <sz val="12"/>
      <name val="Arial"/>
      <family val="2"/>
    </font>
    <font>
      <b/>
      <sz val="12"/>
      <color indexed="9"/>
      <name val="Tahoma"/>
      <family val="2"/>
    </font>
    <font>
      <sz val="8"/>
      <color indexed="9"/>
      <name val="Tahoma"/>
      <family val="2"/>
    </font>
    <font>
      <b/>
      <sz val="22"/>
      <color indexed="9"/>
      <name val="Tahoma"/>
      <family val="2"/>
    </font>
    <font>
      <sz val="22"/>
      <color indexed="9"/>
      <name val="Tahoma"/>
      <family val="2"/>
    </font>
    <font>
      <sz val="8"/>
      <color indexed="10"/>
      <name val="Tahoma"/>
      <family val="2"/>
    </font>
    <font>
      <i/>
      <sz val="8"/>
      <name val="Tahoma"/>
      <family val="2"/>
    </font>
    <font>
      <sz val="9"/>
      <name val="Tahoma"/>
      <family val="2"/>
    </font>
    <font>
      <b/>
      <sz val="9"/>
      <color indexed="9"/>
      <name val="Tahoma"/>
      <family val="2"/>
    </font>
    <font>
      <b/>
      <sz val="9"/>
      <name val="Arial"/>
      <family val="2"/>
    </font>
    <font>
      <b/>
      <sz val="2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1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center"/>
    </xf>
    <xf numFmtId="0" fontId="16" fillId="0" borderId="0" xfId="0" applyFont="1" applyBorder="1"/>
    <xf numFmtId="0" fontId="18" fillId="0" borderId="0" xfId="0" applyFont="1" applyFill="1" applyBorder="1"/>
    <xf numFmtId="0" fontId="0" fillId="2" borderId="0" xfId="0" applyFill="1"/>
    <xf numFmtId="0" fontId="0" fillId="3" borderId="0" xfId="0" applyFill="1"/>
    <xf numFmtId="164" fontId="17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13" fillId="2" borderId="0" xfId="0" applyNumberFormat="1" applyFont="1" applyFill="1" applyBorder="1" applyAlignment="1">
      <alignment horizontal="right"/>
    </xf>
    <xf numFmtId="164" fontId="12" fillId="2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left"/>
    </xf>
    <xf numFmtId="164" fontId="13" fillId="0" borderId="0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/>
    <xf numFmtId="164" fontId="14" fillId="0" borderId="0" xfId="0" applyNumberFormat="1" applyFont="1" applyFill="1" applyBorder="1" applyAlignment="1">
      <alignment horizontal="right" vertical="center"/>
    </xf>
    <xf numFmtId="164" fontId="14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left" wrapText="1"/>
    </xf>
    <xf numFmtId="164" fontId="12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19" fillId="0" borderId="0" xfId="0" applyFont="1" applyFill="1" applyBorder="1"/>
    <xf numFmtId="0" fontId="11" fillId="0" borderId="0" xfId="0" applyFont="1" applyFill="1"/>
    <xf numFmtId="0" fontId="9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0" fillId="0" borderId="0" xfId="0" applyBorder="1"/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/>
    <xf numFmtId="0" fontId="4" fillId="0" borderId="0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/>
    <xf numFmtId="0" fontId="1" fillId="2" borderId="0" xfId="0" applyFont="1" applyFill="1" applyBorder="1"/>
    <xf numFmtId="0" fontId="15" fillId="2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3" fontId="10" fillId="0" borderId="0" xfId="0" applyNumberFormat="1" applyFont="1" applyBorder="1" applyAlignment="1">
      <alignment horizontal="center"/>
    </xf>
    <xf numFmtId="0" fontId="15" fillId="2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11" fillId="0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3" fontId="20" fillId="0" borderId="0" xfId="0" applyNumberFormat="1" applyFont="1" applyProtection="1"/>
    <xf numFmtId="3" fontId="0" fillId="0" borderId="0" xfId="0" applyNumberFormat="1" applyProtection="1"/>
    <xf numFmtId="0" fontId="0" fillId="0" borderId="0" xfId="0" applyAlignment="1">
      <alignment horizontal="right"/>
    </xf>
    <xf numFmtId="3" fontId="9" fillId="0" borderId="0" xfId="0" applyNumberFormat="1" applyFont="1" applyBorder="1" applyProtection="1"/>
    <xf numFmtId="3" fontId="2" fillId="0" borderId="0" xfId="0" applyNumberFormat="1" applyFont="1" applyBorder="1" applyProtection="1"/>
    <xf numFmtId="0" fontId="3" fillId="0" borderId="0" xfId="0" applyFont="1"/>
    <xf numFmtId="3" fontId="2" fillId="0" borderId="0" xfId="0" applyNumberFormat="1" applyFont="1" applyProtection="1"/>
    <xf numFmtId="3" fontId="2" fillId="0" borderId="0" xfId="0" applyNumberFormat="1" applyFont="1" applyAlignment="1" applyProtection="1">
      <alignment horizontal="center"/>
    </xf>
    <xf numFmtId="0" fontId="2" fillId="0" borderId="0" xfId="0" applyFont="1"/>
    <xf numFmtId="3" fontId="2" fillId="2" borderId="0" xfId="0" applyNumberFormat="1" applyFont="1" applyFill="1" applyBorder="1" applyAlignment="1" applyProtection="1">
      <alignment horizontal="center"/>
    </xf>
    <xf numFmtId="3" fontId="2" fillId="0" borderId="0" xfId="0" applyNumberFormat="1" applyFont="1" applyBorder="1" applyAlignment="1" applyProtection="1">
      <alignment horizontal="left"/>
    </xf>
    <xf numFmtId="3" fontId="1" fillId="2" borderId="0" xfId="0" applyNumberFormat="1" applyFont="1" applyFill="1" applyBorder="1" applyAlignment="1" applyProtection="1">
      <alignment horizontal="left"/>
    </xf>
    <xf numFmtId="3" fontId="1" fillId="0" borderId="0" xfId="0" applyNumberFormat="1" applyFont="1" applyFill="1" applyBorder="1" applyAlignment="1" applyProtection="1">
      <alignment horizontal="left"/>
    </xf>
    <xf numFmtId="4" fontId="22" fillId="0" borderId="0" xfId="0" applyNumberFormat="1" applyFont="1" applyFill="1" applyBorder="1" applyAlignment="1" applyProtection="1">
      <alignment horizontal="center" vertical="center"/>
    </xf>
    <xf numFmtId="3" fontId="2" fillId="0" borderId="0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 applyProtection="1">
      <alignment wrapText="1"/>
    </xf>
    <xf numFmtId="3" fontId="23" fillId="0" borderId="0" xfId="0" applyNumberFormat="1" applyFont="1" applyFill="1" applyBorder="1" applyAlignment="1" applyProtection="1">
      <alignment horizontal="center"/>
      <protection locked="0"/>
    </xf>
    <xf numFmtId="3" fontId="24" fillId="0" borderId="0" xfId="0" applyNumberFormat="1" applyFont="1" applyFill="1" applyBorder="1" applyAlignment="1">
      <alignment horizontal="center"/>
    </xf>
    <xf numFmtId="3" fontId="10" fillId="0" borderId="0" xfId="0" applyNumberFormat="1" applyFont="1" applyBorder="1" applyAlignment="1" applyProtection="1">
      <alignment horizontal="center"/>
      <protection locked="0"/>
    </xf>
    <xf numFmtId="3" fontId="10" fillId="0" borderId="0" xfId="0" applyNumberFormat="1" applyFont="1" applyBorder="1" applyAlignment="1" applyProtection="1">
      <alignment horizontal="center"/>
      <protection hidden="1"/>
    </xf>
    <xf numFmtId="3" fontId="9" fillId="0" borderId="0" xfId="0" applyNumberFormat="1" applyFont="1" applyBorder="1" applyAlignment="1" applyProtection="1">
      <alignment horizontal="center"/>
      <protection locked="0"/>
    </xf>
    <xf numFmtId="3" fontId="9" fillId="0" borderId="0" xfId="0" applyNumberFormat="1" applyFont="1" applyBorder="1" applyProtection="1">
      <protection locked="0"/>
    </xf>
    <xf numFmtId="3" fontId="10" fillId="0" borderId="0" xfId="0" applyNumberFormat="1" applyFont="1" applyBorder="1" applyAlignment="1" applyProtection="1">
      <alignment horizontal="center"/>
    </xf>
    <xf numFmtId="3" fontId="4" fillId="0" borderId="0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Border="1" applyProtection="1">
      <protection locked="0"/>
    </xf>
    <xf numFmtId="3" fontId="21" fillId="0" borderId="0" xfId="0" applyNumberFormat="1" applyFont="1" applyFill="1" applyBorder="1" applyAlignment="1" applyProtection="1">
      <protection locked="0"/>
    </xf>
    <xf numFmtId="3" fontId="2" fillId="0" borderId="0" xfId="0" applyNumberFormat="1" applyFont="1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horizontal="left"/>
    </xf>
    <xf numFmtId="3" fontId="2" fillId="0" borderId="3" xfId="0" applyNumberFormat="1" applyFont="1" applyBorder="1" applyAlignment="1" applyProtection="1">
      <alignment horizontal="left"/>
    </xf>
    <xf numFmtId="3" fontId="2" fillId="0" borderId="2" xfId="0" applyNumberFormat="1" applyFont="1" applyBorder="1" applyProtection="1"/>
    <xf numFmtId="3" fontId="2" fillId="0" borderId="3" xfId="0" applyNumberFormat="1" applyFont="1" applyBorder="1" applyProtection="1"/>
    <xf numFmtId="3" fontId="22" fillId="0" borderId="0" xfId="0" applyNumberFormat="1" applyFont="1" applyFill="1" applyBorder="1" applyAlignment="1" applyProtection="1">
      <alignment horizontal="left" wrapText="1"/>
    </xf>
    <xf numFmtId="3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0" fontId="0" fillId="4" borderId="0" xfId="0" applyFill="1"/>
    <xf numFmtId="3" fontId="2" fillId="0" borderId="0" xfId="0" applyNumberFormat="1" applyFont="1" applyBorder="1" applyAlignment="1" applyProtection="1">
      <alignment horizontal="center"/>
      <protection locked="0"/>
    </xf>
    <xf numFmtId="3" fontId="4" fillId="0" borderId="0" xfId="0" applyNumberFormat="1" applyFont="1" applyBorder="1" applyAlignment="1" applyProtection="1">
      <alignment horizontal="center"/>
      <protection hidden="1"/>
    </xf>
    <xf numFmtId="3" fontId="25" fillId="0" borderId="0" xfId="0" applyNumberFormat="1" applyFont="1" applyFill="1" applyProtection="1"/>
    <xf numFmtId="3" fontId="2" fillId="0" borderId="0" xfId="0" applyNumberFormat="1" applyFont="1" applyBorder="1" applyAlignment="1" applyProtection="1">
      <alignment horizontal="center"/>
      <protection hidden="1"/>
    </xf>
    <xf numFmtId="164" fontId="13" fillId="2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protection locked="0"/>
    </xf>
    <xf numFmtId="0" fontId="8" fillId="0" borderId="0" xfId="0" applyFont="1"/>
    <xf numFmtId="0" fontId="17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0" borderId="0" xfId="0" applyFont="1" applyBorder="1" applyAlignment="1">
      <alignment wrapText="1"/>
    </xf>
    <xf numFmtId="0" fontId="8" fillId="0" borderId="0" xfId="0" applyFont="1" applyBorder="1" applyAlignment="1"/>
    <xf numFmtId="0" fontId="8" fillId="0" borderId="8" xfId="0" applyFont="1" applyBorder="1" applyAlignment="1"/>
    <xf numFmtId="0" fontId="8" fillId="0" borderId="10" xfId="0" applyFont="1" applyBorder="1" applyAlignment="1"/>
    <xf numFmtId="0" fontId="8" fillId="0" borderId="12" xfId="0" applyFont="1" applyBorder="1" applyAlignment="1"/>
    <xf numFmtId="0" fontId="8" fillId="0" borderId="4" xfId="0" applyFont="1" applyBorder="1" applyAlignment="1"/>
    <xf numFmtId="0" fontId="8" fillId="0" borderId="6" xfId="0" applyFont="1" applyBorder="1" applyAlignment="1">
      <alignment wrapText="1"/>
    </xf>
    <xf numFmtId="0" fontId="0" fillId="0" borderId="6" xfId="0" applyBorder="1"/>
    <xf numFmtId="0" fontId="14" fillId="5" borderId="0" xfId="0" applyFont="1" applyFill="1" applyBorder="1" applyAlignment="1" applyProtection="1">
      <alignment horizontal="center"/>
      <protection locked="0"/>
    </xf>
    <xf numFmtId="0" fontId="18" fillId="5" borderId="0" xfId="0" applyFont="1" applyFill="1" applyBorder="1"/>
    <xf numFmtId="3" fontId="14" fillId="5" borderId="0" xfId="0" applyNumberFormat="1" applyFont="1" applyFill="1" applyBorder="1" applyAlignment="1">
      <alignment horizontal="left"/>
    </xf>
    <xf numFmtId="164" fontId="13" fillId="5" borderId="0" xfId="0" applyNumberFormat="1" applyFont="1" applyFill="1" applyBorder="1" applyAlignment="1">
      <alignment horizontal="right"/>
    </xf>
    <xf numFmtId="0" fontId="17" fillId="0" borderId="0" xfId="0" applyFont="1" applyBorder="1"/>
    <xf numFmtId="0" fontId="29" fillId="0" borderId="0" xfId="0" applyFont="1" applyBorder="1"/>
    <xf numFmtId="0" fontId="15" fillId="2" borderId="0" xfId="0" applyFont="1" applyFill="1" applyBorder="1" applyAlignment="1"/>
    <xf numFmtId="0" fontId="15" fillId="2" borderId="0" xfId="0" applyFont="1" applyFill="1" applyBorder="1"/>
    <xf numFmtId="3" fontId="13" fillId="2" borderId="0" xfId="0" applyNumberFormat="1" applyFont="1" applyFill="1" applyBorder="1" applyAlignment="1">
      <alignment horizontal="left"/>
    </xf>
    <xf numFmtId="0" fontId="15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left"/>
    </xf>
    <xf numFmtId="3" fontId="22" fillId="5" borderId="0" xfId="0" applyNumberFormat="1" applyFont="1" applyFill="1" applyBorder="1" applyAlignment="1" applyProtection="1">
      <alignment horizontal="center"/>
      <protection locked="0"/>
    </xf>
    <xf numFmtId="3" fontId="1" fillId="5" borderId="0" xfId="0" applyNumberFormat="1" applyFont="1" applyFill="1" applyBorder="1" applyAlignment="1" applyProtection="1">
      <alignment horizontal="left"/>
    </xf>
    <xf numFmtId="3" fontId="22" fillId="5" borderId="0" xfId="0" applyNumberFormat="1" applyFont="1" applyFill="1" applyBorder="1" applyAlignment="1" applyProtection="1">
      <alignment horizontal="center" vertical="center"/>
    </xf>
    <xf numFmtId="3" fontId="1" fillId="5" borderId="0" xfId="0" applyNumberFormat="1" applyFont="1" applyFill="1" applyBorder="1" applyAlignment="1" applyProtection="1">
      <alignment vertical="center"/>
    </xf>
    <xf numFmtId="3" fontId="21" fillId="5" borderId="0" xfId="0" applyNumberFormat="1" applyFont="1" applyFill="1" applyBorder="1" applyAlignment="1" applyProtection="1">
      <alignment horizontal="center"/>
      <protection locked="0"/>
    </xf>
    <xf numFmtId="3" fontId="14" fillId="5" borderId="0" xfId="0" applyNumberFormat="1" applyFont="1" applyFill="1" applyBorder="1" applyAlignment="1" applyProtection="1">
      <alignment horizontal="center"/>
      <protection hidden="1"/>
    </xf>
    <xf numFmtId="3" fontId="1" fillId="5" borderId="0" xfId="0" applyNumberFormat="1" applyFont="1" applyFill="1" applyBorder="1" applyAlignment="1" applyProtection="1">
      <alignment horizontal="center"/>
      <protection locked="0"/>
    </xf>
    <xf numFmtId="3" fontId="22" fillId="5" borderId="0" xfId="0" applyNumberFormat="1" applyFont="1" applyFill="1" applyBorder="1" applyAlignment="1" applyProtection="1">
      <alignment horizontal="center"/>
      <protection hidden="1"/>
    </xf>
    <xf numFmtId="3" fontId="17" fillId="0" borderId="0" xfId="0" applyNumberFormat="1" applyFont="1" applyBorder="1"/>
    <xf numFmtId="3" fontId="13" fillId="2" borderId="0" xfId="0" applyNumberFormat="1" applyFont="1" applyFill="1" applyBorder="1" applyAlignment="1" applyProtection="1">
      <alignment horizontal="left" wrapText="1"/>
    </xf>
    <xf numFmtId="3" fontId="28" fillId="2" borderId="0" xfId="0" applyNumberFormat="1" applyFont="1" applyFill="1" applyBorder="1" applyAlignment="1" applyProtection="1">
      <alignment horizontal="left"/>
    </xf>
    <xf numFmtId="3" fontId="17" fillId="0" borderId="0" xfId="0" applyNumberFormat="1" applyFont="1" applyBorder="1" applyProtection="1">
      <protection locked="0"/>
    </xf>
    <xf numFmtId="3" fontId="27" fillId="0" borderId="0" xfId="0" applyNumberFormat="1" applyFont="1" applyBorder="1" applyAlignment="1" applyProtection="1">
      <alignment vertical="center"/>
    </xf>
    <xf numFmtId="3" fontId="27" fillId="0" borderId="0" xfId="0" applyNumberFormat="1" applyFont="1" applyBorder="1" applyAlignment="1" applyProtection="1">
      <alignment vertical="center" wrapText="1"/>
    </xf>
    <xf numFmtId="3" fontId="27" fillId="0" borderId="0" xfId="0" applyNumberFormat="1" applyFont="1" applyFill="1" applyBorder="1" applyAlignment="1" applyProtection="1">
      <alignment horizontal="left" wrapText="1"/>
    </xf>
    <xf numFmtId="3" fontId="27" fillId="0" borderId="0" xfId="0" applyNumberFormat="1" applyFont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17" fillId="0" borderId="0" xfId="0" applyFont="1"/>
    <xf numFmtId="9" fontId="13" fillId="2" borderId="0" xfId="0" applyNumberFormat="1" applyFont="1" applyFill="1" applyBorder="1" applyAlignment="1">
      <alignment horizontal="right"/>
    </xf>
    <xf numFmtId="0" fontId="30" fillId="5" borderId="0" xfId="0" applyFont="1" applyFill="1" applyAlignment="1">
      <alignment horizontal="center" vertical="center" wrapText="1"/>
    </xf>
    <xf numFmtId="0" fontId="17" fillId="0" borderId="4" xfId="0" applyFont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7" fillId="0" borderId="6" xfId="0" applyFont="1" applyBorder="1" applyAlignment="1">
      <alignment vertical="top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>
      <alignment horizontal="left"/>
    </xf>
    <xf numFmtId="0" fontId="12" fillId="5" borderId="17" xfId="0" applyFont="1" applyFill="1" applyBorder="1" applyAlignment="1">
      <alignment horizontal="left"/>
    </xf>
    <xf numFmtId="0" fontId="12" fillId="5" borderId="15" xfId="0" applyFont="1" applyFill="1" applyBorder="1" applyAlignment="1">
      <alignment horizontal="left"/>
    </xf>
    <xf numFmtId="164" fontId="14" fillId="0" borderId="0" xfId="0" applyNumberFormat="1" applyFont="1" applyFill="1" applyBorder="1" applyAlignment="1">
      <alignment horizontal="left"/>
    </xf>
    <xf numFmtId="164" fontId="14" fillId="0" borderId="0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4" fillId="5" borderId="18" xfId="0" applyFont="1" applyFill="1" applyBorder="1" applyAlignment="1" applyProtection="1">
      <alignment horizontal="center" vertical="center" wrapText="1"/>
      <protection locked="0"/>
    </xf>
    <xf numFmtId="0" fontId="4" fillId="5" borderId="19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3" fontId="4" fillId="0" borderId="0" xfId="0" applyNumberFormat="1" applyFont="1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/>
    </xf>
    <xf numFmtId="3" fontId="2" fillId="0" borderId="3" xfId="0" applyNumberFormat="1" applyFont="1" applyBorder="1" applyAlignment="1" applyProtection="1">
      <alignment horizontal="left"/>
    </xf>
    <xf numFmtId="3" fontId="2" fillId="0" borderId="17" xfId="0" applyNumberFormat="1" applyFont="1" applyBorder="1" applyAlignment="1" applyProtection="1">
      <alignment horizontal="left"/>
    </xf>
    <xf numFmtId="3" fontId="2" fillId="0" borderId="15" xfId="0" applyNumberFormat="1" applyFont="1" applyBorder="1" applyAlignment="1" applyProtection="1">
      <alignment horizontal="left"/>
    </xf>
    <xf numFmtId="3" fontId="2" fillId="0" borderId="16" xfId="0" applyNumberFormat="1" applyFont="1" applyBorder="1" applyAlignment="1" applyProtection="1">
      <alignment horizontal="left"/>
    </xf>
    <xf numFmtId="3" fontId="2" fillId="0" borderId="19" xfId="0" applyNumberFormat="1" applyFont="1" applyBorder="1" applyAlignment="1" applyProtection="1">
      <alignment horizontal="left" vertical="center" wrapText="1"/>
    </xf>
    <xf numFmtId="3" fontId="2" fillId="0" borderId="13" xfId="0" applyNumberFormat="1" applyFont="1" applyBorder="1" applyAlignment="1" applyProtection="1">
      <alignment horizontal="left" vertical="center" wrapText="1"/>
    </xf>
    <xf numFmtId="3" fontId="2" fillId="0" borderId="14" xfId="0" applyNumberFormat="1" applyFont="1" applyBorder="1" applyAlignment="1" applyProtection="1">
      <alignment horizontal="left" vertical="center" wrapText="1"/>
    </xf>
    <xf numFmtId="3" fontId="4" fillId="0" borderId="2" xfId="0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horizontal="left" vertical="center" wrapText="1"/>
    </xf>
    <xf numFmtId="3" fontId="2" fillId="0" borderId="0" xfId="0" applyNumberFormat="1" applyFont="1" applyBorder="1" applyAlignment="1" applyProtection="1">
      <alignment horizontal="left" vertical="center" wrapText="1"/>
    </xf>
    <xf numFmtId="3" fontId="2" fillId="0" borderId="3" xfId="0" applyNumberFormat="1" applyFont="1" applyBorder="1" applyAlignment="1" applyProtection="1">
      <alignment horizontal="left" vertical="center" wrapText="1"/>
    </xf>
    <xf numFmtId="3" fontId="21" fillId="2" borderId="0" xfId="0" applyNumberFormat="1" applyFont="1" applyFill="1" applyBorder="1" applyAlignment="1" applyProtection="1">
      <alignment horizontal="center" wrapText="1"/>
      <protection locked="0"/>
    </xf>
    <xf numFmtId="3" fontId="21" fillId="2" borderId="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2228850</xdr:colOff>
      <xdr:row>1</xdr:row>
      <xdr:rowOff>38100</xdr:rowOff>
    </xdr:from>
    <xdr:to>
      <xdr:col>2</xdr:col>
      <xdr:colOff>4971627</xdr:colOff>
      <xdr:row>4</xdr:row>
      <xdr:rowOff>142875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394446C-CCDB-412E-8F4D-84628E1C1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200025"/>
          <a:ext cx="2742777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723900</xdr:colOff>
      <xdr:row>0</xdr:row>
      <xdr:rowOff>0</xdr:rowOff>
    </xdr:from>
    <xdr:to>
      <xdr:col>2</xdr:col>
      <xdr:colOff>1943100</xdr:colOff>
      <xdr:row>6</xdr:row>
      <xdr:rowOff>88295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1FC007A-35CA-4265-922B-24B78F5E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0"/>
          <a:ext cx="2247900" cy="1059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1</xdr:row>
      <xdr:rowOff>38100</xdr:rowOff>
    </xdr:from>
    <xdr:to>
      <xdr:col>4</xdr:col>
      <xdr:colOff>1599777</xdr:colOff>
      <xdr:row>4</xdr:row>
      <xdr:rowOff>142875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4F29FAD-F109-4A04-A20E-E19A018C7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200025"/>
          <a:ext cx="2742777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2</xdr:col>
      <xdr:colOff>1631421</xdr:colOff>
      <xdr:row>6</xdr:row>
      <xdr:rowOff>80561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5D67489-DFD9-4C72-85C3-DAE38E04D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231496" cy="10521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114300</xdr:rowOff>
    </xdr:from>
    <xdr:to>
      <xdr:col>9</xdr:col>
      <xdr:colOff>0</xdr:colOff>
      <xdr:row>3</xdr:row>
      <xdr:rowOff>85725</xdr:rowOff>
    </xdr:to>
    <xdr:pic>
      <xdr:nvPicPr>
        <xdr:cNvPr id="5149" name="Picture 2">
          <a:extLst>
            <a:ext uri="{FF2B5EF4-FFF2-40B4-BE49-F238E27FC236}">
              <a16:creationId xmlns:a16="http://schemas.microsoft.com/office/drawing/2014/main" id="{165DA57F-03C3-435D-8CDE-6F1337B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1430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38100</xdr:rowOff>
    </xdr:from>
    <xdr:to>
      <xdr:col>11</xdr:col>
      <xdr:colOff>275802</xdr:colOff>
      <xdr:row>4</xdr:row>
      <xdr:rowOff>142875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A5B1B9D-0DEF-49F5-8AAD-72CEDD658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200025"/>
          <a:ext cx="2742777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0</xdr:row>
      <xdr:rowOff>0</xdr:rowOff>
    </xdr:from>
    <xdr:to>
      <xdr:col>2</xdr:col>
      <xdr:colOff>304800</xdr:colOff>
      <xdr:row>5</xdr:row>
      <xdr:rowOff>137948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9B72CD6-F592-4B55-8542-41336BF65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0"/>
          <a:ext cx="2009775" cy="9475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3028950</xdr:colOff>
      <xdr:row>0</xdr:row>
      <xdr:rowOff>152400</xdr:rowOff>
    </xdr:from>
    <xdr:to>
      <xdr:col>2</xdr:col>
      <xdr:colOff>3533775</xdr:colOff>
      <xdr:row>3</xdr:row>
      <xdr:rowOff>123825</xdr:rowOff>
    </xdr:to>
    <xdr:pic>
      <xdr:nvPicPr>
        <xdr:cNvPr id="12312" name="Picture 2">
          <a:extLst>
            <a:ext uri="{FF2B5EF4-FFF2-40B4-BE49-F238E27FC236}">
              <a16:creationId xmlns:a16="http://schemas.microsoft.com/office/drawing/2014/main" id="{CCC2D30A-C660-4294-A7CA-2A53F8135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5240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</xdr:colOff>
      <xdr:row>1</xdr:row>
      <xdr:rowOff>38100</xdr:rowOff>
    </xdr:from>
    <xdr:to>
      <xdr:col>5</xdr:col>
      <xdr:colOff>361527</xdr:colOff>
      <xdr:row>4</xdr:row>
      <xdr:rowOff>142875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F898DD3-5007-4D3D-A73F-E8E8EFD26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200025"/>
          <a:ext cx="2742777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0</xdr:row>
      <xdr:rowOff>0</xdr:rowOff>
    </xdr:from>
    <xdr:to>
      <xdr:col>1</xdr:col>
      <xdr:colOff>3149322</xdr:colOff>
      <xdr:row>4</xdr:row>
      <xdr:rowOff>504825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27E8418-9263-4211-9A97-2682DAF21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0"/>
          <a:ext cx="2444472" cy="1152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2219325</xdr:colOff>
      <xdr:row>1</xdr:row>
      <xdr:rowOff>123825</xdr:rowOff>
    </xdr:from>
    <xdr:to>
      <xdr:col>2</xdr:col>
      <xdr:colOff>1771650</xdr:colOff>
      <xdr:row>4</xdr:row>
      <xdr:rowOff>54370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CD516F6-EEF4-41A5-BA35-E830FA008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285750"/>
          <a:ext cx="1933575" cy="41632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695324</xdr:colOff>
      <xdr:row>0</xdr:row>
      <xdr:rowOff>11625</xdr:rowOff>
    </xdr:from>
    <xdr:to>
      <xdr:col>1</xdr:col>
      <xdr:colOff>2136245</xdr:colOff>
      <xdr:row>4</xdr:row>
      <xdr:rowOff>402563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AD30FEE-CE1A-4EF2-8A74-8446D7853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" y="11625"/>
          <a:ext cx="2202921" cy="1038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0"/>
  <sheetViews>
    <sheetView topLeftCell="A11" workbookViewId="0">
      <selection activeCell="H15" sqref="H15"/>
    </sheetView>
  </sheetViews>
  <sheetFormatPr baseColWidth="10" defaultRowHeight="12.75" x14ac:dyDescent="0.2"/>
  <cols>
    <col min="2" max="2" width="15.42578125" customWidth="1"/>
    <col min="3" max="3" width="76.28515625" customWidth="1"/>
  </cols>
  <sheetData>
    <row r="3" spans="1:3" x14ac:dyDescent="0.2">
      <c r="A3" s="151" t="s">
        <v>138</v>
      </c>
    </row>
    <row r="8" spans="1:3" ht="6.75" customHeight="1" x14ac:dyDescent="0.2"/>
    <row r="9" spans="1:3" ht="9.75" hidden="1" customHeight="1" x14ac:dyDescent="0.2"/>
    <row r="10" spans="1:3" ht="102" customHeight="1" x14ac:dyDescent="0.2">
      <c r="B10" s="153" t="s">
        <v>136</v>
      </c>
      <c r="C10" s="153"/>
    </row>
    <row r="11" spans="1:3" ht="14.25" customHeight="1" x14ac:dyDescent="0.2">
      <c r="B11" s="150"/>
      <c r="C11" s="150"/>
    </row>
    <row r="12" spans="1:3" ht="6" customHeight="1" x14ac:dyDescent="0.2">
      <c r="B12" s="150"/>
      <c r="C12" s="150"/>
    </row>
    <row r="14" spans="1:3" x14ac:dyDescent="0.2">
      <c r="B14" s="104" t="s">
        <v>135</v>
      </c>
    </row>
    <row r="15" spans="1:3" ht="13.5" thickBot="1" x14ac:dyDescent="0.25">
      <c r="B15" s="114"/>
      <c r="C15" s="115"/>
    </row>
    <row r="16" spans="1:3" x14ac:dyDescent="0.2">
      <c r="B16" s="119"/>
      <c r="C16" s="116"/>
    </row>
    <row r="17" spans="2:3" x14ac:dyDescent="0.2">
      <c r="B17" s="106" t="s">
        <v>131</v>
      </c>
      <c r="C17" s="117"/>
    </row>
    <row r="18" spans="2:3" ht="13.5" thickBot="1" x14ac:dyDescent="0.25">
      <c r="B18" s="120"/>
      <c r="C18" s="118"/>
    </row>
    <row r="19" spans="2:3" x14ac:dyDescent="0.2">
      <c r="B19" s="119"/>
      <c r="C19" s="116"/>
    </row>
    <row r="20" spans="2:3" x14ac:dyDescent="0.2">
      <c r="B20" s="106" t="s">
        <v>132</v>
      </c>
      <c r="C20" s="117"/>
    </row>
    <row r="21" spans="2:3" ht="13.5" thickBot="1" x14ac:dyDescent="0.25">
      <c r="B21" s="120"/>
      <c r="C21" s="118"/>
    </row>
    <row r="22" spans="2:3" x14ac:dyDescent="0.2">
      <c r="B22" s="119"/>
      <c r="C22" s="116"/>
    </row>
    <row r="23" spans="2:3" x14ac:dyDescent="0.2">
      <c r="B23" s="106" t="s">
        <v>133</v>
      </c>
      <c r="C23" s="117"/>
    </row>
    <row r="24" spans="2:3" ht="13.5" thickBot="1" x14ac:dyDescent="0.25">
      <c r="B24" s="121"/>
      <c r="C24" s="113"/>
    </row>
    <row r="25" spans="2:3" x14ac:dyDescent="0.2">
      <c r="B25" s="29"/>
      <c r="C25" s="29"/>
    </row>
    <row r="26" spans="2:3" x14ac:dyDescent="0.2">
      <c r="B26" s="104" t="s">
        <v>137</v>
      </c>
    </row>
    <row r="27" spans="2:3" ht="13.5" thickBot="1" x14ac:dyDescent="0.25">
      <c r="B27" s="104"/>
    </row>
    <row r="28" spans="2:3" x14ac:dyDescent="0.2">
      <c r="B28" s="105"/>
      <c r="C28" s="154"/>
    </row>
    <row r="29" spans="2:3" x14ac:dyDescent="0.2">
      <c r="B29" s="106" t="s">
        <v>131</v>
      </c>
      <c r="C29" s="155"/>
    </row>
    <row r="30" spans="2:3" ht="13.5" thickBot="1" x14ac:dyDescent="0.25">
      <c r="B30" s="107"/>
      <c r="C30" s="156"/>
    </row>
    <row r="31" spans="2:3" x14ac:dyDescent="0.2">
      <c r="B31" s="106"/>
      <c r="C31" s="154"/>
    </row>
    <row r="32" spans="2:3" x14ac:dyDescent="0.2">
      <c r="B32" s="106" t="s">
        <v>132</v>
      </c>
      <c r="C32" s="155"/>
    </row>
    <row r="33" spans="2:3" ht="13.5" thickBot="1" x14ac:dyDescent="0.25">
      <c r="B33" s="107"/>
      <c r="C33" s="156"/>
    </row>
    <row r="34" spans="2:3" x14ac:dyDescent="0.2">
      <c r="B34" s="106"/>
      <c r="C34" s="154"/>
    </row>
    <row r="35" spans="2:3" x14ac:dyDescent="0.2">
      <c r="B35" s="106" t="s">
        <v>133</v>
      </c>
      <c r="C35" s="155"/>
    </row>
    <row r="36" spans="2:3" ht="13.5" thickBot="1" x14ac:dyDescent="0.25">
      <c r="B36" s="107"/>
      <c r="C36" s="156"/>
    </row>
    <row r="37" spans="2:3" x14ac:dyDescent="0.2">
      <c r="B37" s="104"/>
    </row>
    <row r="38" spans="2:3" x14ac:dyDescent="0.2">
      <c r="B38" s="104" t="s">
        <v>134</v>
      </c>
    </row>
    <row r="39" spans="2:3" ht="13.5" thickBot="1" x14ac:dyDescent="0.25"/>
    <row r="40" spans="2:3" x14ac:dyDescent="0.2">
      <c r="B40" s="108"/>
      <c r="C40" s="109"/>
    </row>
    <row r="41" spans="2:3" x14ac:dyDescent="0.2">
      <c r="B41" s="110"/>
      <c r="C41" s="111"/>
    </row>
    <row r="42" spans="2:3" x14ac:dyDescent="0.2">
      <c r="B42" s="110"/>
      <c r="C42" s="111"/>
    </row>
    <row r="43" spans="2:3" x14ac:dyDescent="0.2">
      <c r="B43" s="110"/>
      <c r="C43" s="111"/>
    </row>
    <row r="44" spans="2:3" x14ac:dyDescent="0.2">
      <c r="B44" s="110"/>
      <c r="C44" s="111"/>
    </row>
    <row r="45" spans="2:3" x14ac:dyDescent="0.2">
      <c r="B45" s="110"/>
      <c r="C45" s="111"/>
    </row>
    <row r="46" spans="2:3" x14ac:dyDescent="0.2">
      <c r="B46" s="110"/>
      <c r="C46" s="111"/>
    </row>
    <row r="47" spans="2:3" x14ac:dyDescent="0.2">
      <c r="B47" s="110"/>
      <c r="C47" s="111"/>
    </row>
    <row r="48" spans="2:3" x14ac:dyDescent="0.2">
      <c r="B48" s="110"/>
      <c r="C48" s="111"/>
    </row>
    <row r="49" spans="2:3" x14ac:dyDescent="0.2">
      <c r="B49" s="110"/>
      <c r="C49" s="111"/>
    </row>
    <row r="50" spans="2:3" ht="13.5" thickBot="1" x14ac:dyDescent="0.25">
      <c r="B50" s="112"/>
      <c r="C50" s="113"/>
    </row>
  </sheetData>
  <mergeCells count="4">
    <mergeCell ref="B10:C10"/>
    <mergeCell ref="C31:C33"/>
    <mergeCell ref="C34:C36"/>
    <mergeCell ref="C28:C30"/>
  </mergeCells>
  <phoneticPr fontId="3" type="noConversion"/>
  <pageMargins left="0.78740157499999996" right="0.78740157499999996" top="0.984251969" bottom="0.984251969" header="0.4921259845" footer="0.4921259845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6"/>
  </sheetPr>
  <dimension ref="A6:L74"/>
  <sheetViews>
    <sheetView workbookViewId="0">
      <pane ySplit="10" topLeftCell="A29" activePane="bottomLeft" state="frozen"/>
      <selection activeCell="B38" sqref="B38"/>
      <selection pane="bottomLeft" activeCell="E71" sqref="E71"/>
    </sheetView>
  </sheetViews>
  <sheetFormatPr baseColWidth="10" defaultRowHeight="12.75" x14ac:dyDescent="0.2"/>
  <cols>
    <col min="1" max="1" width="11.42578125" style="29"/>
    <col min="2" max="2" width="15.7109375" style="7" customWidth="1"/>
    <col min="3" max="3" width="26.5703125" style="5" customWidth="1"/>
    <col min="4" max="4" width="27.5703125" style="5" customWidth="1"/>
    <col min="5" max="5" width="30.85546875" style="6" customWidth="1"/>
    <col min="6" max="6" width="3.140625" customWidth="1"/>
    <col min="7" max="7" width="38.140625" customWidth="1"/>
    <col min="9" max="9" width="2.5703125" style="3" customWidth="1"/>
    <col min="11" max="11" width="16.28515625" customWidth="1"/>
  </cols>
  <sheetData>
    <row r="6" spans="1:5" x14ac:dyDescent="0.2">
      <c r="E6" s="51"/>
    </row>
    <row r="7" spans="1:5" ht="12.75" customHeight="1" x14ac:dyDescent="0.2">
      <c r="B7" s="157" t="s">
        <v>75</v>
      </c>
      <c r="C7" s="158"/>
      <c r="D7" s="158"/>
      <c r="E7" s="158"/>
    </row>
    <row r="8" spans="1:5" ht="12.75" customHeight="1" x14ac:dyDescent="0.2">
      <c r="B8" s="157"/>
      <c r="C8" s="158"/>
      <c r="D8" s="158"/>
      <c r="E8" s="158"/>
    </row>
    <row r="9" spans="1:5" s="3" customFormat="1" ht="27.75" customHeight="1" x14ac:dyDescent="0.2">
      <c r="A9" s="83"/>
      <c r="B9" s="2"/>
      <c r="C9" s="2"/>
      <c r="D9" s="2"/>
      <c r="E9" s="2"/>
    </row>
    <row r="10" spans="1:5" ht="31.5" customHeight="1" x14ac:dyDescent="0.2">
      <c r="B10" s="34"/>
      <c r="C10" s="34"/>
      <c r="D10" s="40" t="s">
        <v>1</v>
      </c>
      <c r="E10" s="32" t="s">
        <v>69</v>
      </c>
    </row>
    <row r="11" spans="1:5" x14ac:dyDescent="0.2">
      <c r="B11" s="34"/>
      <c r="C11" s="34"/>
      <c r="D11" s="91"/>
      <c r="E11" s="92"/>
    </row>
    <row r="12" spans="1:5" ht="12" customHeight="1" x14ac:dyDescent="0.2">
      <c r="B12" s="159" t="s">
        <v>2</v>
      </c>
      <c r="C12" s="159"/>
      <c r="D12" s="90"/>
      <c r="E12" s="90"/>
    </row>
    <row r="13" spans="1:5" ht="12" customHeight="1" x14ac:dyDescent="0.2">
      <c r="B13" s="27"/>
      <c r="C13" s="7"/>
      <c r="D13" s="90"/>
      <c r="E13" s="90"/>
    </row>
    <row r="14" spans="1:5" ht="12" customHeight="1" x14ac:dyDescent="0.2">
      <c r="B14" s="127" t="s">
        <v>3</v>
      </c>
      <c r="C14" s="7"/>
      <c r="D14" s="90"/>
      <c r="E14" s="90"/>
    </row>
    <row r="15" spans="1:5" ht="12" customHeight="1" x14ac:dyDescent="0.2">
      <c r="B15" s="126" t="s">
        <v>4</v>
      </c>
      <c r="C15" s="7"/>
      <c r="D15" s="90"/>
      <c r="E15" s="90"/>
    </row>
    <row r="16" spans="1:5" ht="12" customHeight="1" x14ac:dyDescent="0.2">
      <c r="B16" s="126" t="s">
        <v>5</v>
      </c>
      <c r="C16" s="7"/>
      <c r="D16" s="90"/>
      <c r="E16" s="90"/>
    </row>
    <row r="17" spans="2:12" ht="12" customHeight="1" x14ac:dyDescent="0.2">
      <c r="B17" s="126" t="s">
        <v>6</v>
      </c>
      <c r="C17" s="7"/>
      <c r="D17" s="90"/>
      <c r="E17" s="90"/>
    </row>
    <row r="18" spans="2:12" ht="12" customHeight="1" x14ac:dyDescent="0.2">
      <c r="B18" s="27"/>
      <c r="C18" s="7"/>
      <c r="D18" s="90"/>
      <c r="E18" s="90"/>
    </row>
    <row r="19" spans="2:12" ht="12" customHeight="1" x14ac:dyDescent="0.2">
      <c r="B19" s="159" t="s">
        <v>7</v>
      </c>
      <c r="C19" s="159"/>
      <c r="D19" s="90"/>
      <c r="E19" s="90"/>
    </row>
    <row r="20" spans="2:12" ht="12" customHeight="1" x14ac:dyDescent="0.2">
      <c r="B20" s="126" t="s">
        <v>8</v>
      </c>
      <c r="C20" s="7"/>
      <c r="D20" s="90"/>
      <c r="E20" s="90"/>
    </row>
    <row r="21" spans="2:12" ht="12" customHeight="1" x14ac:dyDescent="0.2">
      <c r="B21" s="126" t="s">
        <v>9</v>
      </c>
      <c r="C21" s="7"/>
      <c r="D21" s="90"/>
      <c r="E21" s="90"/>
    </row>
    <row r="22" spans="2:12" ht="12" customHeight="1" x14ac:dyDescent="0.2">
      <c r="B22" s="126" t="s">
        <v>10</v>
      </c>
      <c r="C22" s="7"/>
      <c r="D22" s="90"/>
      <c r="E22" s="90"/>
    </row>
    <row r="23" spans="2:12" ht="12" customHeight="1" x14ac:dyDescent="0.2">
      <c r="B23" s="126" t="s">
        <v>11</v>
      </c>
      <c r="C23" s="7"/>
      <c r="D23" s="90"/>
      <c r="E23" s="90"/>
    </row>
    <row r="24" spans="2:12" ht="12" customHeight="1" x14ac:dyDescent="0.2">
      <c r="B24" s="27"/>
      <c r="C24" s="7"/>
      <c r="D24" s="90"/>
      <c r="E24" s="90"/>
    </row>
    <row r="25" spans="2:12" ht="12" customHeight="1" x14ac:dyDescent="0.2">
      <c r="B25" s="159" t="s">
        <v>12</v>
      </c>
      <c r="C25" s="159"/>
      <c r="D25" s="90"/>
      <c r="E25" s="90"/>
    </row>
    <row r="26" spans="2:12" ht="12" customHeight="1" x14ac:dyDescent="0.2">
      <c r="B26" s="126" t="s">
        <v>13</v>
      </c>
      <c r="C26" s="7"/>
      <c r="D26" s="90"/>
      <c r="E26" s="90"/>
    </row>
    <row r="27" spans="2:12" ht="12" customHeight="1" x14ac:dyDescent="0.2">
      <c r="B27" s="126" t="s">
        <v>14</v>
      </c>
      <c r="C27" s="7"/>
      <c r="D27" s="90"/>
      <c r="E27" s="90"/>
    </row>
    <row r="28" spans="2:12" ht="12" customHeight="1" x14ac:dyDescent="0.2">
      <c r="B28" s="126" t="s">
        <v>15</v>
      </c>
      <c r="C28" s="7"/>
      <c r="D28" s="90"/>
      <c r="E28" s="90"/>
    </row>
    <row r="29" spans="2:12" ht="12" customHeight="1" x14ac:dyDescent="0.2">
      <c r="B29" s="126" t="s">
        <v>16</v>
      </c>
      <c r="C29" s="7"/>
      <c r="D29" s="90"/>
      <c r="E29" s="90"/>
    </row>
    <row r="30" spans="2:12" ht="12" customHeight="1" x14ac:dyDescent="0.2">
      <c r="B30" s="126" t="s">
        <v>17</v>
      </c>
      <c r="C30" s="7"/>
      <c r="D30" s="90"/>
      <c r="E30" s="90"/>
    </row>
    <row r="31" spans="2:12" ht="12" customHeight="1" x14ac:dyDescent="0.2">
      <c r="B31" s="126" t="s">
        <v>18</v>
      </c>
      <c r="C31" s="7"/>
      <c r="D31" s="90"/>
      <c r="E31" s="90"/>
    </row>
    <row r="32" spans="2:12" ht="12" customHeight="1" x14ac:dyDescent="0.2">
      <c r="B32" s="27"/>
      <c r="C32" s="7"/>
      <c r="D32" s="90"/>
      <c r="E32" s="90"/>
      <c r="G32" s="3"/>
      <c r="H32" s="3"/>
      <c r="J32" s="3"/>
      <c r="K32" s="3"/>
      <c r="L32" s="3"/>
    </row>
    <row r="33" spans="2:12" ht="12" customHeight="1" x14ac:dyDescent="0.2">
      <c r="B33" s="128" t="s">
        <v>19</v>
      </c>
      <c r="C33" s="35"/>
      <c r="D33" s="90"/>
      <c r="E33" s="90"/>
      <c r="G33" s="3"/>
      <c r="H33" s="3"/>
      <c r="J33" s="3"/>
      <c r="K33" s="3"/>
      <c r="L33" s="3"/>
    </row>
    <row r="34" spans="2:12" ht="12" customHeight="1" x14ac:dyDescent="0.2">
      <c r="B34" s="126" t="s">
        <v>20</v>
      </c>
      <c r="C34" s="7"/>
      <c r="D34" s="90"/>
      <c r="E34" s="90"/>
      <c r="G34" s="16"/>
      <c r="H34" s="17"/>
      <c r="I34" s="12"/>
      <c r="J34" s="18"/>
      <c r="K34" s="18"/>
      <c r="L34" s="18"/>
    </row>
    <row r="35" spans="2:12" ht="12" customHeight="1" x14ac:dyDescent="0.2">
      <c r="B35" s="126" t="s">
        <v>21</v>
      </c>
      <c r="C35" s="7"/>
      <c r="D35" s="90"/>
      <c r="E35" s="90"/>
      <c r="G35" s="16"/>
      <c r="H35" s="17"/>
      <c r="I35" s="12"/>
      <c r="J35" s="162"/>
      <c r="K35" s="162"/>
      <c r="L35" s="19"/>
    </row>
    <row r="36" spans="2:12" ht="12" customHeight="1" x14ac:dyDescent="0.2">
      <c r="B36" s="126" t="s">
        <v>22</v>
      </c>
      <c r="C36" s="7"/>
      <c r="D36" s="90"/>
      <c r="E36" s="90"/>
      <c r="G36" s="16"/>
      <c r="H36" s="17"/>
      <c r="I36" s="12"/>
      <c r="J36" s="162"/>
      <c r="K36" s="162"/>
      <c r="L36" s="19"/>
    </row>
    <row r="37" spans="2:12" ht="12" customHeight="1" x14ac:dyDescent="0.2">
      <c r="B37" s="126" t="s">
        <v>23</v>
      </c>
      <c r="C37" s="7"/>
      <c r="D37" s="90"/>
      <c r="E37" s="90"/>
      <c r="G37" s="16"/>
      <c r="H37" s="17"/>
      <c r="I37" s="12"/>
      <c r="J37" s="163"/>
      <c r="K37" s="163"/>
      <c r="L37" s="19"/>
    </row>
    <row r="38" spans="2:12" ht="12" customHeight="1" x14ac:dyDescent="0.2">
      <c r="B38" s="126" t="s">
        <v>24</v>
      </c>
      <c r="C38" s="7"/>
      <c r="D38" s="90"/>
      <c r="E38" s="90"/>
      <c r="G38" s="16"/>
      <c r="H38" s="17"/>
      <c r="I38" s="12"/>
      <c r="J38" s="162"/>
      <c r="K38" s="162"/>
      <c r="L38" s="20"/>
    </row>
    <row r="39" spans="2:12" ht="12" customHeight="1" x14ac:dyDescent="0.2">
      <c r="B39" s="126" t="s">
        <v>25</v>
      </c>
      <c r="C39" s="7"/>
      <c r="D39" s="90"/>
      <c r="E39" s="90"/>
      <c r="G39" s="16"/>
      <c r="H39" s="17"/>
      <c r="I39" s="12"/>
      <c r="J39" s="162"/>
      <c r="K39" s="162"/>
      <c r="L39" s="20"/>
    </row>
    <row r="40" spans="2:12" ht="12" customHeight="1" x14ac:dyDescent="0.2">
      <c r="B40" s="126" t="s">
        <v>26</v>
      </c>
      <c r="C40" s="7"/>
      <c r="D40" s="90"/>
      <c r="E40" s="90"/>
      <c r="G40" s="21"/>
      <c r="H40" s="22"/>
      <c r="I40" s="13"/>
      <c r="J40" s="3"/>
      <c r="K40" s="3"/>
      <c r="L40" s="3"/>
    </row>
    <row r="41" spans="2:12" ht="12" customHeight="1" x14ac:dyDescent="0.2">
      <c r="B41" s="126" t="s">
        <v>125</v>
      </c>
      <c r="C41" s="7"/>
      <c r="D41" s="90"/>
      <c r="E41" s="90"/>
      <c r="G41" s="21"/>
      <c r="H41" s="22"/>
      <c r="I41" s="13"/>
      <c r="J41" s="3"/>
      <c r="K41" s="3"/>
      <c r="L41" s="3"/>
    </row>
    <row r="42" spans="2:12" ht="12" customHeight="1" x14ac:dyDescent="0.2">
      <c r="B42" s="126" t="s">
        <v>27</v>
      </c>
      <c r="C42" s="7"/>
      <c r="D42" s="90"/>
      <c r="E42" s="90"/>
      <c r="G42" s="21"/>
      <c r="H42" s="17"/>
      <c r="I42" s="12"/>
      <c r="J42" s="3"/>
      <c r="K42" s="3"/>
      <c r="L42" s="3"/>
    </row>
    <row r="43" spans="2:12" ht="12" customHeight="1" x14ac:dyDescent="0.2">
      <c r="B43" s="126" t="s">
        <v>28</v>
      </c>
      <c r="C43" s="7"/>
      <c r="D43" s="90"/>
      <c r="E43" s="90"/>
      <c r="G43" s="9"/>
      <c r="H43" s="9"/>
      <c r="I43" s="9"/>
      <c r="J43" s="23"/>
      <c r="K43" s="24"/>
      <c r="L43" s="23"/>
    </row>
    <row r="44" spans="2:12" ht="12" customHeight="1" x14ac:dyDescent="0.2">
      <c r="B44" s="126" t="s">
        <v>29</v>
      </c>
      <c r="C44" s="7"/>
      <c r="D44" s="90"/>
      <c r="E44" s="90"/>
      <c r="G44" s="3"/>
      <c r="H44" s="3"/>
      <c r="J44" s="25"/>
      <c r="K44" s="25"/>
      <c r="L44" s="25"/>
    </row>
    <row r="45" spans="2:12" ht="12" customHeight="1" x14ac:dyDescent="0.2">
      <c r="B45" s="27"/>
      <c r="C45" s="7"/>
      <c r="D45" s="90"/>
      <c r="E45" s="90"/>
    </row>
    <row r="46" spans="2:12" ht="12" customHeight="1" x14ac:dyDescent="0.2">
      <c r="B46" s="159" t="s">
        <v>30</v>
      </c>
      <c r="C46" s="159"/>
      <c r="D46" s="90"/>
      <c r="E46" s="90"/>
    </row>
    <row r="47" spans="2:12" ht="12" customHeight="1" x14ac:dyDescent="0.2">
      <c r="B47" s="126" t="s">
        <v>31</v>
      </c>
      <c r="C47" s="7"/>
      <c r="D47" s="90"/>
      <c r="E47" s="90"/>
    </row>
    <row r="48" spans="2:12" ht="12" customHeight="1" x14ac:dyDescent="0.2">
      <c r="B48" s="126" t="s">
        <v>39</v>
      </c>
      <c r="C48" s="7"/>
      <c r="D48" s="90"/>
      <c r="E48" s="90"/>
    </row>
    <row r="49" spans="2:7" ht="12" customHeight="1" x14ac:dyDescent="0.2">
      <c r="C49" s="7"/>
      <c r="D49" s="90"/>
      <c r="E49" s="90"/>
    </row>
    <row r="50" spans="2:7" ht="12" customHeight="1" x14ac:dyDescent="0.2">
      <c r="B50" s="129" t="s">
        <v>32</v>
      </c>
      <c r="C50" s="30"/>
      <c r="D50" s="90"/>
      <c r="E50" s="90"/>
    </row>
    <row r="51" spans="2:7" ht="12" customHeight="1" x14ac:dyDescent="0.2">
      <c r="B51" s="126" t="s">
        <v>33</v>
      </c>
      <c r="C51" s="7"/>
      <c r="D51" s="90"/>
      <c r="E51" s="90"/>
    </row>
    <row r="52" spans="2:7" ht="12" customHeight="1" x14ac:dyDescent="0.2">
      <c r="B52" s="126" t="s">
        <v>34</v>
      </c>
      <c r="C52" s="7"/>
      <c r="D52" s="90"/>
      <c r="E52" s="90"/>
    </row>
    <row r="53" spans="2:7" ht="12" customHeight="1" x14ac:dyDescent="0.2">
      <c r="B53" s="126" t="s">
        <v>35</v>
      </c>
      <c r="C53" s="7"/>
      <c r="D53" s="90"/>
      <c r="E53" s="90"/>
    </row>
    <row r="54" spans="2:7" ht="12" customHeight="1" x14ac:dyDescent="0.2">
      <c r="B54" s="126" t="s">
        <v>36</v>
      </c>
      <c r="C54" s="7"/>
      <c r="D54" s="90"/>
      <c r="E54" s="90"/>
    </row>
    <row r="55" spans="2:7" ht="12" customHeight="1" x14ac:dyDescent="0.2">
      <c r="B55" s="27"/>
      <c r="C55" s="7"/>
      <c r="D55" s="90"/>
      <c r="E55" s="90"/>
    </row>
    <row r="56" spans="2:7" ht="12" customHeight="1" x14ac:dyDescent="0.2">
      <c r="B56" s="129" t="s">
        <v>40</v>
      </c>
      <c r="C56" s="31"/>
      <c r="D56" s="90"/>
      <c r="E56" s="90"/>
    </row>
    <row r="57" spans="2:7" ht="12" customHeight="1" x14ac:dyDescent="0.2">
      <c r="B57" s="27"/>
      <c r="C57" s="7"/>
      <c r="D57" s="90"/>
      <c r="E57" s="90"/>
    </row>
    <row r="58" spans="2:7" ht="12" customHeight="1" x14ac:dyDescent="0.2">
      <c r="B58" s="129" t="s">
        <v>37</v>
      </c>
      <c r="C58" s="30"/>
      <c r="D58" s="90"/>
      <c r="E58" s="90"/>
    </row>
    <row r="59" spans="2:7" ht="12" customHeight="1" x14ac:dyDescent="0.2">
      <c r="B59" s="126" t="s">
        <v>126</v>
      </c>
      <c r="C59" s="7"/>
      <c r="D59" s="90"/>
      <c r="E59" s="90"/>
      <c r="G59" s="7"/>
    </row>
    <row r="60" spans="2:7" ht="12" customHeight="1" x14ac:dyDescent="0.2">
      <c r="B60" s="126" t="s">
        <v>38</v>
      </c>
      <c r="C60" s="7"/>
      <c r="D60" s="90"/>
      <c r="E60" s="90" t="s">
        <v>0</v>
      </c>
      <c r="G60" s="84"/>
    </row>
    <row r="61" spans="2:7" ht="12" customHeight="1" x14ac:dyDescent="0.2">
      <c r="B61" s="8"/>
      <c r="C61" s="7"/>
      <c r="D61" s="90"/>
      <c r="E61" s="90"/>
      <c r="G61" s="84"/>
    </row>
    <row r="62" spans="2:7" ht="12" customHeight="1" x14ac:dyDescent="0.2">
      <c r="B62" s="160" t="s">
        <v>43</v>
      </c>
      <c r="C62" s="161"/>
      <c r="D62" s="122">
        <f>SUM( D14:D60)</f>
        <v>0</v>
      </c>
      <c r="E62" s="122">
        <f>SUM( E14:E60)</f>
        <v>0</v>
      </c>
    </row>
    <row r="64" spans="2:7" x14ac:dyDescent="0.2">
      <c r="C64"/>
      <c r="D64"/>
      <c r="E64" s="3"/>
    </row>
    <row r="65" spans="3:5" x14ac:dyDescent="0.2">
      <c r="C65" s="11"/>
      <c r="D65" s="11"/>
      <c r="E65" s="3"/>
    </row>
    <row r="66" spans="3:5" x14ac:dyDescent="0.2">
      <c r="C66" s="130" t="s">
        <v>128</v>
      </c>
      <c r="D66" s="89"/>
      <c r="E66" s="12"/>
    </row>
    <row r="67" spans="3:5" x14ac:dyDescent="0.2">
      <c r="C67" s="130" t="s">
        <v>41</v>
      </c>
      <c r="D67" s="14">
        <f>E62</f>
        <v>0</v>
      </c>
      <c r="E67" s="12"/>
    </row>
    <row r="68" spans="3:5" x14ac:dyDescent="0.2">
      <c r="C68" s="130" t="s">
        <v>42</v>
      </c>
      <c r="D68" s="14">
        <f>D66-D67</f>
        <v>0</v>
      </c>
      <c r="E68" s="12"/>
    </row>
    <row r="69" spans="3:5" x14ac:dyDescent="0.2">
      <c r="C69" s="124"/>
      <c r="D69" s="125"/>
      <c r="E69" s="12"/>
    </row>
    <row r="70" spans="3:5" x14ac:dyDescent="0.2">
      <c r="C70" s="130" t="s">
        <v>123</v>
      </c>
      <c r="D70" s="152" t="e">
        <f>D68/D66</f>
        <v>#DIV/0!</v>
      </c>
      <c r="E70" s="12"/>
    </row>
    <row r="71" spans="3:5" x14ac:dyDescent="0.2">
      <c r="C71" s="130" t="s">
        <v>1</v>
      </c>
      <c r="D71" s="14">
        <f>D62</f>
        <v>0</v>
      </c>
      <c r="E71" s="12"/>
    </row>
    <row r="72" spans="3:5" x14ac:dyDescent="0.2">
      <c r="C72" s="130" t="s">
        <v>44</v>
      </c>
      <c r="D72" s="15" t="e">
        <f>D71/D70</f>
        <v>#DIV/0!</v>
      </c>
      <c r="E72" s="13"/>
    </row>
    <row r="73" spans="3:5" x14ac:dyDescent="0.2">
      <c r="C73" s="130" t="s">
        <v>124</v>
      </c>
      <c r="D73" s="14" t="e">
        <f>D72/11</f>
        <v>#DIV/0!</v>
      </c>
      <c r="E73" s="12"/>
    </row>
    <row r="74" spans="3:5" x14ac:dyDescent="0.2">
      <c r="C74" s="123"/>
      <c r="D74" s="123"/>
      <c r="E74" s="9"/>
    </row>
  </sheetData>
  <mergeCells count="11">
    <mergeCell ref="J38:K38"/>
    <mergeCell ref="J39:K39"/>
    <mergeCell ref="B46:C46"/>
    <mergeCell ref="J35:K35"/>
    <mergeCell ref="J36:K36"/>
    <mergeCell ref="J37:K37"/>
    <mergeCell ref="B7:E8"/>
    <mergeCell ref="B19:C19"/>
    <mergeCell ref="B12:C12"/>
    <mergeCell ref="B25:C25"/>
    <mergeCell ref="B62:C62"/>
  </mergeCells>
  <phoneticPr fontId="3" type="noConversion"/>
  <pageMargins left="0.19685039370078741" right="0" top="0.19685039370078741" bottom="0" header="0.11811023622047245" footer="0.11811023622047245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83"/>
  <sheetViews>
    <sheetView topLeftCell="A13" zoomScale="120" zoomScaleNormal="120" workbookViewId="0">
      <selection activeCell="O29" sqref="O29:O30"/>
    </sheetView>
  </sheetViews>
  <sheetFormatPr baseColWidth="10" defaultRowHeight="12.75" x14ac:dyDescent="0.2"/>
  <cols>
    <col min="2" max="2" width="34.42578125" style="5" customWidth="1"/>
    <col min="3" max="7" width="8.7109375" style="5" customWidth="1"/>
    <col min="8" max="14" width="8.7109375" style="6" customWidth="1"/>
    <col min="15" max="15" width="11.42578125" style="6"/>
  </cols>
  <sheetData>
    <row r="4" spans="2:15" x14ac:dyDescent="0.2">
      <c r="N4" s="165"/>
      <c r="O4" s="165"/>
    </row>
    <row r="5" spans="2:15" x14ac:dyDescent="0.2">
      <c r="I5" s="4"/>
    </row>
    <row r="6" spans="2:15" x14ac:dyDescent="0.2">
      <c r="I6" s="4"/>
    </row>
    <row r="7" spans="2:15" ht="12.75" customHeight="1" x14ac:dyDescent="0.2">
      <c r="B7" s="157" t="s">
        <v>127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</row>
    <row r="8" spans="2:15" ht="12.75" customHeight="1" x14ac:dyDescent="0.2">
      <c r="B8" s="157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</row>
    <row r="9" spans="2:15" ht="19.5" x14ac:dyDescent="0.2">
      <c r="B9" s="1"/>
      <c r="C9" s="2"/>
      <c r="D9" s="2"/>
      <c r="E9" s="2"/>
      <c r="F9" s="2" t="s">
        <v>0</v>
      </c>
      <c r="G9" s="2"/>
    </row>
    <row r="10" spans="2:15" ht="12.75" customHeight="1" x14ac:dyDescent="0.2">
      <c r="B10" s="166"/>
      <c r="C10" s="164" t="s">
        <v>48</v>
      </c>
      <c r="D10" s="164" t="s">
        <v>49</v>
      </c>
      <c r="E10" s="164" t="s">
        <v>50</v>
      </c>
      <c r="F10" s="164" t="s">
        <v>51</v>
      </c>
      <c r="G10" s="164" t="s">
        <v>52</v>
      </c>
      <c r="H10" s="164" t="s">
        <v>53</v>
      </c>
      <c r="I10" s="164" t="s">
        <v>54</v>
      </c>
      <c r="J10" s="164" t="s">
        <v>55</v>
      </c>
      <c r="K10" s="164" t="s">
        <v>56</v>
      </c>
      <c r="L10" s="164" t="s">
        <v>57</v>
      </c>
      <c r="M10" s="164" t="s">
        <v>58</v>
      </c>
      <c r="N10" s="164" t="s">
        <v>59</v>
      </c>
      <c r="O10" s="164" t="s">
        <v>74</v>
      </c>
    </row>
    <row r="11" spans="2:15" x14ac:dyDescent="0.2">
      <c r="B11" s="166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</row>
    <row r="12" spans="2:15" x14ac:dyDescent="0.2">
      <c r="B12" s="167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</row>
    <row r="13" spans="2:15" ht="18.95" customHeight="1" x14ac:dyDescent="0.2">
      <c r="B13" s="37" t="s">
        <v>76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2:15" ht="12" customHeight="1" x14ac:dyDescent="0.2">
      <c r="B14" s="38" t="s">
        <v>60</v>
      </c>
      <c r="C14" s="98"/>
      <c r="D14" s="99"/>
      <c r="E14" s="100"/>
      <c r="F14" s="95"/>
      <c r="G14" s="95"/>
      <c r="H14" s="95"/>
      <c r="I14" s="95"/>
      <c r="J14" s="95"/>
      <c r="K14" s="95"/>
      <c r="L14" s="95"/>
      <c r="M14" s="95"/>
      <c r="N14" s="95"/>
      <c r="O14" s="10"/>
    </row>
    <row r="15" spans="2:15" ht="12" customHeight="1" x14ac:dyDescent="0.2">
      <c r="B15" s="142" t="s">
        <v>61</v>
      </c>
      <c r="C15" s="98"/>
      <c r="D15" s="99"/>
      <c r="E15" s="100"/>
      <c r="F15" s="95"/>
      <c r="G15" s="95"/>
      <c r="H15" s="95"/>
      <c r="I15" s="95"/>
      <c r="J15" s="95"/>
      <c r="K15" s="95"/>
      <c r="L15" s="95"/>
      <c r="M15" s="95"/>
      <c r="N15" s="95"/>
      <c r="O15" s="45">
        <f>SUM(C15:N15)</f>
        <v>0</v>
      </c>
    </row>
    <row r="16" spans="2:15" ht="12" customHeight="1" x14ac:dyDescent="0.2">
      <c r="B16" s="142" t="s">
        <v>62</v>
      </c>
      <c r="C16" s="98"/>
      <c r="D16" s="99"/>
      <c r="E16" s="100"/>
      <c r="F16" s="95"/>
      <c r="G16" s="95"/>
      <c r="H16" s="95"/>
      <c r="I16" s="95"/>
      <c r="J16" s="95"/>
      <c r="K16" s="95"/>
      <c r="L16" s="95"/>
      <c r="M16" s="95"/>
      <c r="N16" s="95"/>
      <c r="O16" s="45">
        <f t="shared" ref="O16:O24" si="0">SUM(C16:N16)</f>
        <v>0</v>
      </c>
    </row>
    <row r="17" spans="2:15" ht="12" customHeight="1" x14ac:dyDescent="0.2">
      <c r="B17" s="142" t="s">
        <v>63</v>
      </c>
      <c r="C17" s="98"/>
      <c r="D17" s="99"/>
      <c r="E17" s="100"/>
      <c r="F17" s="95"/>
      <c r="G17" s="95"/>
      <c r="H17" s="95"/>
      <c r="I17" s="95"/>
      <c r="J17" s="95"/>
      <c r="K17" s="95"/>
      <c r="L17" s="95"/>
      <c r="M17" s="95"/>
      <c r="N17" s="95"/>
      <c r="O17" s="45">
        <f t="shared" si="0"/>
        <v>0</v>
      </c>
    </row>
    <row r="18" spans="2:15" ht="12" customHeight="1" x14ac:dyDescent="0.2">
      <c r="B18" s="142" t="s">
        <v>64</v>
      </c>
      <c r="C18" s="98"/>
      <c r="D18" s="99"/>
      <c r="E18" s="100"/>
      <c r="F18" s="95"/>
      <c r="G18" s="95"/>
      <c r="H18" s="95"/>
      <c r="I18" s="95"/>
      <c r="J18" s="95"/>
      <c r="K18" s="95"/>
      <c r="L18" s="95"/>
      <c r="M18" s="95"/>
      <c r="N18" s="95"/>
      <c r="O18" s="45">
        <f t="shared" si="0"/>
        <v>0</v>
      </c>
    </row>
    <row r="19" spans="2:15" ht="12" customHeight="1" x14ac:dyDescent="0.2">
      <c r="B19" s="142" t="s">
        <v>65</v>
      </c>
      <c r="C19" s="98"/>
      <c r="D19" s="99"/>
      <c r="E19" s="100"/>
      <c r="F19" s="95"/>
      <c r="G19" s="95"/>
      <c r="H19" s="95"/>
      <c r="I19" s="95"/>
      <c r="J19" s="95"/>
      <c r="K19" s="95"/>
      <c r="L19" s="95"/>
      <c r="M19" s="95"/>
      <c r="N19" s="95"/>
      <c r="O19" s="45">
        <f t="shared" si="0"/>
        <v>0</v>
      </c>
    </row>
    <row r="20" spans="2:15" ht="12" customHeight="1" x14ac:dyDescent="0.2">
      <c r="B20" s="142" t="s">
        <v>66</v>
      </c>
      <c r="C20" s="98"/>
      <c r="D20" s="99"/>
      <c r="E20" s="100"/>
      <c r="F20" s="95"/>
      <c r="G20" s="95"/>
      <c r="H20" s="95"/>
      <c r="I20" s="95"/>
      <c r="J20" s="95"/>
      <c r="K20" s="95"/>
      <c r="L20" s="95"/>
      <c r="M20" s="95"/>
      <c r="N20" s="95"/>
      <c r="O20" s="45">
        <f t="shared" si="0"/>
        <v>0</v>
      </c>
    </row>
    <row r="21" spans="2:15" ht="12" customHeight="1" x14ac:dyDescent="0.2">
      <c r="B21" s="39" t="s">
        <v>67</v>
      </c>
      <c r="C21" s="98"/>
      <c r="D21" s="99"/>
      <c r="E21" s="100"/>
      <c r="F21" s="95"/>
      <c r="G21" s="95"/>
      <c r="H21" s="95"/>
      <c r="I21" s="95"/>
      <c r="J21" s="95"/>
      <c r="K21" s="95"/>
      <c r="L21" s="95"/>
      <c r="M21" s="95"/>
      <c r="N21" s="95"/>
      <c r="O21" s="45">
        <f t="shared" si="0"/>
        <v>0</v>
      </c>
    </row>
    <row r="22" spans="2:15" ht="12" customHeight="1" x14ac:dyDescent="0.2">
      <c r="B22" s="142" t="s">
        <v>45</v>
      </c>
      <c r="C22" s="98"/>
      <c r="D22" s="99"/>
      <c r="E22" s="100"/>
      <c r="F22" s="95"/>
      <c r="G22" s="95"/>
      <c r="H22" s="95"/>
      <c r="I22" s="95"/>
      <c r="J22" s="95"/>
      <c r="K22" s="95"/>
      <c r="L22" s="95"/>
      <c r="M22" s="95"/>
      <c r="N22" s="95"/>
      <c r="O22" s="45">
        <f t="shared" si="0"/>
        <v>0</v>
      </c>
    </row>
    <row r="23" spans="2:15" ht="12" customHeight="1" x14ac:dyDescent="0.2">
      <c r="B23" s="142" t="s">
        <v>46</v>
      </c>
      <c r="C23" s="98"/>
      <c r="D23" s="99"/>
      <c r="E23" s="100"/>
      <c r="F23" s="95"/>
      <c r="G23" s="95"/>
      <c r="H23" s="95"/>
      <c r="I23" s="95"/>
      <c r="J23" s="95"/>
      <c r="K23" s="95"/>
      <c r="L23" s="95"/>
      <c r="M23" s="95"/>
      <c r="N23" s="95"/>
      <c r="O23" s="45">
        <f t="shared" si="0"/>
        <v>0</v>
      </c>
    </row>
    <row r="24" spans="2:15" ht="12" customHeight="1" x14ac:dyDescent="0.2">
      <c r="B24" s="142" t="s">
        <v>47</v>
      </c>
      <c r="C24" s="98"/>
      <c r="D24" s="99"/>
      <c r="E24" s="100"/>
      <c r="F24" s="95"/>
      <c r="G24" s="95"/>
      <c r="H24" s="95"/>
      <c r="I24" s="95"/>
      <c r="J24" s="95"/>
      <c r="K24" s="95"/>
      <c r="L24" s="95"/>
      <c r="M24" s="95"/>
      <c r="N24" s="95"/>
      <c r="O24" s="45">
        <f t="shared" si="0"/>
        <v>0</v>
      </c>
    </row>
    <row r="25" spans="2:15" ht="18.95" customHeight="1" x14ac:dyDescent="0.2">
      <c r="B25" s="131" t="s">
        <v>68</v>
      </c>
      <c r="C25" s="132">
        <f>SUM(C15:C24)</f>
        <v>0</v>
      </c>
      <c r="D25" s="132">
        <f t="shared" ref="D25:N25" si="1">SUM(D15:D24)</f>
        <v>0</v>
      </c>
      <c r="E25" s="132">
        <f t="shared" si="1"/>
        <v>0</v>
      </c>
      <c r="F25" s="132">
        <f t="shared" si="1"/>
        <v>0</v>
      </c>
      <c r="G25" s="132">
        <f t="shared" si="1"/>
        <v>0</v>
      </c>
      <c r="H25" s="132">
        <f t="shared" si="1"/>
        <v>0</v>
      </c>
      <c r="I25" s="132">
        <f t="shared" si="1"/>
        <v>0</v>
      </c>
      <c r="J25" s="132">
        <f t="shared" si="1"/>
        <v>0</v>
      </c>
      <c r="K25" s="132">
        <f t="shared" si="1"/>
        <v>0</v>
      </c>
      <c r="L25" s="132">
        <f t="shared" si="1"/>
        <v>0</v>
      </c>
      <c r="M25" s="132">
        <f t="shared" si="1"/>
        <v>0</v>
      </c>
      <c r="N25" s="132">
        <f t="shared" si="1"/>
        <v>0</v>
      </c>
      <c r="O25" s="44">
        <f>SUM(O15:O24)</f>
        <v>0</v>
      </c>
    </row>
    <row r="26" spans="2:15" ht="18.95" customHeight="1" x14ac:dyDescent="0.2">
      <c r="B26" s="168" t="s">
        <v>77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33"/>
      <c r="O26" s="44"/>
    </row>
    <row r="27" spans="2:15" ht="18.95" customHeight="1" x14ac:dyDescent="0.2">
      <c r="B27" s="27"/>
      <c r="C27" s="96"/>
      <c r="D27" s="99"/>
      <c r="E27" s="100"/>
      <c r="F27" s="95"/>
      <c r="G27" s="95"/>
      <c r="H27" s="95"/>
      <c r="I27" s="95"/>
      <c r="J27" s="95"/>
      <c r="K27" s="95"/>
      <c r="L27" s="95"/>
      <c r="M27" s="95"/>
      <c r="N27" s="95"/>
      <c r="O27" s="44"/>
    </row>
    <row r="28" spans="2:15" ht="18.95" customHeight="1" x14ac:dyDescent="0.2">
      <c r="B28" s="28" t="s">
        <v>3</v>
      </c>
      <c r="C28" s="96"/>
      <c r="D28" s="99"/>
      <c r="E28" s="100"/>
      <c r="F28" s="95"/>
      <c r="G28" s="95"/>
      <c r="H28" s="95"/>
      <c r="I28" s="95"/>
      <c r="J28" s="95"/>
      <c r="K28" s="95"/>
      <c r="L28" s="95"/>
      <c r="M28" s="95"/>
      <c r="N28" s="95"/>
      <c r="O28" s="44">
        <f>SUM(O18:O27)</f>
        <v>0</v>
      </c>
    </row>
    <row r="29" spans="2:15" x14ac:dyDescent="0.2">
      <c r="B29" s="142" t="s">
        <v>4</v>
      </c>
      <c r="C29" s="96"/>
      <c r="D29" s="99"/>
      <c r="E29" s="100"/>
      <c r="F29" s="95"/>
      <c r="G29" s="95"/>
      <c r="H29" s="95"/>
      <c r="I29" s="95"/>
      <c r="J29" s="95"/>
      <c r="K29" s="95"/>
      <c r="L29" s="95"/>
      <c r="M29" s="95"/>
      <c r="N29" s="95"/>
      <c r="O29" s="45">
        <f>SUM(C29:N29)</f>
        <v>0</v>
      </c>
    </row>
    <row r="30" spans="2:15" x14ac:dyDescent="0.2">
      <c r="B30" s="142" t="s">
        <v>5</v>
      </c>
      <c r="C30" s="96"/>
      <c r="D30" s="99"/>
      <c r="E30" s="100"/>
      <c r="F30" s="95"/>
      <c r="G30" s="95"/>
      <c r="H30" s="95"/>
      <c r="I30" s="95"/>
      <c r="J30" s="95"/>
      <c r="K30" s="95"/>
      <c r="L30" s="95"/>
      <c r="M30" s="95"/>
      <c r="N30" s="95"/>
      <c r="O30" s="45">
        <f t="shared" ref="O30:O78" si="2">SUM(C30:N30)</f>
        <v>0</v>
      </c>
    </row>
    <row r="31" spans="2:15" x14ac:dyDescent="0.2">
      <c r="B31" s="142" t="s">
        <v>6</v>
      </c>
      <c r="C31" s="96"/>
      <c r="D31" s="98"/>
      <c r="E31" s="100"/>
      <c r="F31" s="95"/>
      <c r="G31" s="95"/>
      <c r="H31" s="95"/>
      <c r="I31" s="95"/>
      <c r="J31" s="95"/>
      <c r="K31" s="95"/>
      <c r="L31" s="95"/>
      <c r="M31" s="95"/>
      <c r="N31" s="95"/>
      <c r="O31" s="45">
        <f t="shared" si="2"/>
        <v>0</v>
      </c>
    </row>
    <row r="32" spans="2:15" x14ac:dyDescent="0.2">
      <c r="B32" s="42"/>
      <c r="C32" s="96"/>
      <c r="D32" s="98"/>
      <c r="E32" s="100"/>
      <c r="F32" s="95"/>
      <c r="G32" s="95"/>
      <c r="H32" s="95"/>
      <c r="I32" s="95"/>
      <c r="J32" s="95"/>
      <c r="K32" s="95"/>
      <c r="L32" s="95"/>
      <c r="M32" s="95"/>
      <c r="N32" s="95"/>
      <c r="O32" s="45">
        <f t="shared" si="2"/>
        <v>0</v>
      </c>
    </row>
    <row r="33" spans="2:15" x14ac:dyDescent="0.2">
      <c r="B33" s="33" t="s">
        <v>7</v>
      </c>
      <c r="C33" s="101"/>
      <c r="D33" s="98"/>
      <c r="E33" s="100"/>
      <c r="F33" s="95"/>
      <c r="G33" s="95"/>
      <c r="H33" s="95"/>
      <c r="I33" s="95"/>
      <c r="J33" s="95"/>
      <c r="K33" s="95"/>
      <c r="L33" s="95"/>
      <c r="M33" s="95"/>
      <c r="N33" s="95"/>
      <c r="O33" s="45">
        <f t="shared" si="2"/>
        <v>0</v>
      </c>
    </row>
    <row r="34" spans="2:15" x14ac:dyDescent="0.2">
      <c r="B34" s="142" t="s">
        <v>8</v>
      </c>
      <c r="C34" s="96"/>
      <c r="D34" s="98"/>
      <c r="E34" s="100"/>
      <c r="F34" s="95"/>
      <c r="G34" s="95"/>
      <c r="H34" s="95"/>
      <c r="I34" s="95"/>
      <c r="J34" s="95"/>
      <c r="K34" s="95"/>
      <c r="L34" s="95"/>
      <c r="M34" s="95"/>
      <c r="N34" s="95"/>
      <c r="O34" s="45">
        <f t="shared" si="2"/>
        <v>0</v>
      </c>
    </row>
    <row r="35" spans="2:15" x14ac:dyDescent="0.2">
      <c r="B35" s="142" t="s">
        <v>9</v>
      </c>
      <c r="C35" s="96"/>
      <c r="D35" s="98"/>
      <c r="E35" s="100"/>
      <c r="F35" s="95"/>
      <c r="G35" s="95"/>
      <c r="H35" s="95"/>
      <c r="I35" s="95"/>
      <c r="J35" s="95"/>
      <c r="K35" s="95"/>
      <c r="L35" s="95"/>
      <c r="M35" s="95"/>
      <c r="N35" s="95"/>
      <c r="O35" s="45">
        <f t="shared" si="2"/>
        <v>0</v>
      </c>
    </row>
    <row r="36" spans="2:15" x14ac:dyDescent="0.2">
      <c r="B36" s="142" t="s">
        <v>10</v>
      </c>
      <c r="C36" s="96"/>
      <c r="D36" s="98"/>
      <c r="E36" s="100"/>
      <c r="F36" s="95"/>
      <c r="G36" s="95"/>
      <c r="H36" s="95"/>
      <c r="I36" s="95"/>
      <c r="J36" s="95"/>
      <c r="K36" s="95"/>
      <c r="L36" s="95"/>
      <c r="M36" s="95"/>
      <c r="N36" s="95"/>
      <c r="O36" s="45">
        <f t="shared" si="2"/>
        <v>0</v>
      </c>
    </row>
    <row r="37" spans="2:15" x14ac:dyDescent="0.2">
      <c r="B37" s="142" t="s">
        <v>11</v>
      </c>
      <c r="C37" s="96"/>
      <c r="D37" s="98"/>
      <c r="E37" s="100"/>
      <c r="F37" s="95"/>
      <c r="G37" s="95"/>
      <c r="H37" s="95"/>
      <c r="I37" s="95"/>
      <c r="J37" s="95"/>
      <c r="K37" s="95"/>
      <c r="L37" s="95"/>
      <c r="M37" s="95"/>
      <c r="N37" s="95"/>
      <c r="O37" s="45">
        <f t="shared" si="2"/>
        <v>0</v>
      </c>
    </row>
    <row r="38" spans="2:15" x14ac:dyDescent="0.2">
      <c r="B38" s="42"/>
      <c r="C38" s="96"/>
      <c r="D38" s="98"/>
      <c r="E38" s="100"/>
      <c r="F38" s="95"/>
      <c r="G38" s="95"/>
      <c r="H38" s="95"/>
      <c r="I38" s="95"/>
      <c r="J38" s="95"/>
      <c r="K38" s="95"/>
      <c r="L38" s="95"/>
      <c r="M38" s="95"/>
      <c r="N38" s="95"/>
      <c r="O38" s="45">
        <f t="shared" si="2"/>
        <v>0</v>
      </c>
    </row>
    <row r="39" spans="2:15" x14ac:dyDescent="0.2">
      <c r="B39" s="33" t="s">
        <v>12</v>
      </c>
      <c r="C39" s="101"/>
      <c r="D39" s="98"/>
      <c r="E39" s="100"/>
      <c r="F39" s="95"/>
      <c r="G39" s="95"/>
      <c r="H39" s="95"/>
      <c r="I39" s="95"/>
      <c r="J39" s="95"/>
      <c r="K39" s="95"/>
      <c r="L39" s="95"/>
      <c r="M39" s="95"/>
      <c r="N39" s="95"/>
      <c r="O39" s="45">
        <f t="shared" si="2"/>
        <v>0</v>
      </c>
    </row>
    <row r="40" spans="2:15" x14ac:dyDescent="0.2">
      <c r="B40" s="142" t="s">
        <v>13</v>
      </c>
      <c r="C40" s="96"/>
      <c r="D40" s="99"/>
      <c r="E40" s="100"/>
      <c r="F40" s="95"/>
      <c r="G40" s="95"/>
      <c r="H40" s="95"/>
      <c r="I40" s="95"/>
      <c r="J40" s="95"/>
      <c r="K40" s="95"/>
      <c r="L40" s="95"/>
      <c r="M40" s="95"/>
      <c r="N40" s="95"/>
      <c r="O40" s="45">
        <f t="shared" si="2"/>
        <v>0</v>
      </c>
    </row>
    <row r="41" spans="2:15" x14ac:dyDescent="0.2">
      <c r="B41" s="142" t="s">
        <v>14</v>
      </c>
      <c r="C41" s="96"/>
      <c r="D41" s="99"/>
      <c r="E41" s="100"/>
      <c r="F41" s="95"/>
      <c r="G41" s="95"/>
      <c r="H41" s="95"/>
      <c r="I41" s="95"/>
      <c r="J41" s="95"/>
      <c r="K41" s="95"/>
      <c r="L41" s="95"/>
      <c r="M41" s="95"/>
      <c r="N41" s="95"/>
      <c r="O41" s="45">
        <f t="shared" si="2"/>
        <v>0</v>
      </c>
    </row>
    <row r="42" spans="2:15" x14ac:dyDescent="0.2">
      <c r="B42" s="142" t="s">
        <v>15</v>
      </c>
      <c r="C42" s="96"/>
      <c r="D42" s="99"/>
      <c r="E42" s="100"/>
      <c r="F42" s="95"/>
      <c r="G42" s="95"/>
      <c r="H42" s="95"/>
      <c r="I42" s="95"/>
      <c r="J42" s="95"/>
      <c r="K42" s="95"/>
      <c r="L42" s="95"/>
      <c r="M42" s="95"/>
      <c r="N42" s="95"/>
      <c r="O42" s="45">
        <f t="shared" si="2"/>
        <v>0</v>
      </c>
    </row>
    <row r="43" spans="2:15" x14ac:dyDescent="0.2">
      <c r="B43" s="142" t="s">
        <v>16</v>
      </c>
      <c r="C43" s="96"/>
      <c r="D43" s="99"/>
      <c r="E43" s="100"/>
      <c r="F43" s="95"/>
      <c r="G43" s="95"/>
      <c r="H43" s="95"/>
      <c r="I43" s="95"/>
      <c r="J43" s="95"/>
      <c r="K43" s="95"/>
      <c r="L43" s="95"/>
      <c r="M43" s="95"/>
      <c r="N43" s="95"/>
      <c r="O43" s="45">
        <f t="shared" si="2"/>
        <v>0</v>
      </c>
    </row>
    <row r="44" spans="2:15" x14ac:dyDescent="0.2">
      <c r="B44" s="142" t="s">
        <v>17</v>
      </c>
      <c r="C44" s="96"/>
      <c r="D44" s="102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45">
        <f t="shared" si="2"/>
        <v>0</v>
      </c>
    </row>
    <row r="45" spans="2:15" x14ac:dyDescent="0.2">
      <c r="B45" s="142" t="s">
        <v>18</v>
      </c>
      <c r="C45" s="96"/>
      <c r="D45" s="94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45">
        <f t="shared" si="2"/>
        <v>0</v>
      </c>
    </row>
    <row r="46" spans="2:15" x14ac:dyDescent="0.2">
      <c r="B46" s="27"/>
      <c r="C46" s="96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45">
        <f t="shared" si="2"/>
        <v>0</v>
      </c>
    </row>
    <row r="47" spans="2:15" x14ac:dyDescent="0.2">
      <c r="B47" s="33" t="s">
        <v>19</v>
      </c>
      <c r="C47" s="103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45">
        <f t="shared" si="2"/>
        <v>0</v>
      </c>
    </row>
    <row r="48" spans="2:15" x14ac:dyDescent="0.2">
      <c r="B48" s="142" t="s">
        <v>20</v>
      </c>
      <c r="C48" s="96"/>
      <c r="D48" s="94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45">
        <f t="shared" si="2"/>
        <v>0</v>
      </c>
    </row>
    <row r="49" spans="2:15" x14ac:dyDescent="0.2">
      <c r="B49" s="142" t="s">
        <v>21</v>
      </c>
      <c r="C49" s="96"/>
      <c r="D49" s="94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45">
        <f t="shared" si="2"/>
        <v>0</v>
      </c>
    </row>
    <row r="50" spans="2:15" x14ac:dyDescent="0.2">
      <c r="B50" s="142" t="s">
        <v>22</v>
      </c>
      <c r="C50" s="96"/>
      <c r="D50" s="94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45">
        <f t="shared" si="2"/>
        <v>0</v>
      </c>
    </row>
    <row r="51" spans="2:15" x14ac:dyDescent="0.2">
      <c r="B51" s="142" t="s">
        <v>23</v>
      </c>
      <c r="C51" s="96"/>
      <c r="D51" s="94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45">
        <f t="shared" si="2"/>
        <v>0</v>
      </c>
    </row>
    <row r="52" spans="2:15" x14ac:dyDescent="0.2">
      <c r="B52" s="142" t="s">
        <v>24</v>
      </c>
      <c r="C52" s="96"/>
      <c r="D52" s="94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45">
        <f t="shared" si="2"/>
        <v>0</v>
      </c>
    </row>
    <row r="53" spans="2:15" x14ac:dyDescent="0.2">
      <c r="B53" s="142" t="s">
        <v>25</v>
      </c>
      <c r="C53" s="96"/>
      <c r="D53" s="94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45">
        <f t="shared" si="2"/>
        <v>0</v>
      </c>
    </row>
    <row r="54" spans="2:15" x14ac:dyDescent="0.2">
      <c r="B54" s="142" t="s">
        <v>26</v>
      </c>
      <c r="C54" s="96"/>
      <c r="D54" s="94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45">
        <f t="shared" si="2"/>
        <v>0</v>
      </c>
    </row>
    <row r="55" spans="2:15" x14ac:dyDescent="0.2">
      <c r="B55" s="142" t="s">
        <v>125</v>
      </c>
      <c r="C55" s="96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45"/>
    </row>
    <row r="56" spans="2:15" x14ac:dyDescent="0.2">
      <c r="B56" s="142" t="s">
        <v>27</v>
      </c>
      <c r="C56" s="96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45">
        <f t="shared" si="2"/>
        <v>0</v>
      </c>
    </row>
    <row r="57" spans="2:15" x14ac:dyDescent="0.2">
      <c r="B57" s="142" t="s">
        <v>28</v>
      </c>
      <c r="C57" s="96"/>
      <c r="D57" s="94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45">
        <f t="shared" si="2"/>
        <v>0</v>
      </c>
    </row>
    <row r="58" spans="2:15" x14ac:dyDescent="0.2">
      <c r="B58" s="142" t="s">
        <v>29</v>
      </c>
      <c r="C58" s="96"/>
      <c r="D58" s="94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45">
        <f t="shared" si="2"/>
        <v>0</v>
      </c>
    </row>
    <row r="59" spans="2:15" x14ac:dyDescent="0.2">
      <c r="B59" s="27"/>
      <c r="C59" s="96"/>
      <c r="D59" s="94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45">
        <f t="shared" si="2"/>
        <v>0</v>
      </c>
    </row>
    <row r="60" spans="2:15" x14ac:dyDescent="0.2">
      <c r="B60" s="33" t="s">
        <v>30</v>
      </c>
      <c r="C60" s="101"/>
      <c r="D60" s="94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45">
        <f t="shared" si="2"/>
        <v>0</v>
      </c>
    </row>
    <row r="61" spans="2:15" x14ac:dyDescent="0.2">
      <c r="B61" s="142" t="s">
        <v>31</v>
      </c>
      <c r="C61" s="96"/>
      <c r="D61" s="94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45">
        <f t="shared" si="2"/>
        <v>0</v>
      </c>
    </row>
    <row r="62" spans="2:15" x14ac:dyDescent="0.2">
      <c r="B62" s="142" t="s">
        <v>39</v>
      </c>
      <c r="C62" s="96"/>
      <c r="D62" s="94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45">
        <f t="shared" si="2"/>
        <v>0</v>
      </c>
    </row>
    <row r="63" spans="2:15" x14ac:dyDescent="0.2">
      <c r="B63" s="7"/>
      <c r="C63" s="96"/>
      <c r="D63" s="94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45">
        <f t="shared" si="2"/>
        <v>0</v>
      </c>
    </row>
    <row r="64" spans="2:15" x14ac:dyDescent="0.2">
      <c r="B64" s="36" t="s">
        <v>32</v>
      </c>
      <c r="C64" s="93"/>
      <c r="D64" s="94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45">
        <f t="shared" si="2"/>
        <v>0</v>
      </c>
    </row>
    <row r="65" spans="2:15" x14ac:dyDescent="0.2">
      <c r="B65" s="142" t="s">
        <v>33</v>
      </c>
      <c r="C65" s="96"/>
      <c r="D65" s="94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45">
        <f t="shared" si="2"/>
        <v>0</v>
      </c>
    </row>
    <row r="66" spans="2:15" x14ac:dyDescent="0.2">
      <c r="B66" s="142" t="s">
        <v>34</v>
      </c>
      <c r="C66" s="96"/>
      <c r="D66" s="94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45">
        <f t="shared" si="2"/>
        <v>0</v>
      </c>
    </row>
    <row r="67" spans="2:15" x14ac:dyDescent="0.2">
      <c r="B67" s="142" t="s">
        <v>35</v>
      </c>
      <c r="C67" s="96">
        <f>0.11*(C23+C22)</f>
        <v>0</v>
      </c>
      <c r="D67" s="96">
        <f t="shared" ref="D67:N67" si="3">0.11*(D23+D22)</f>
        <v>0</v>
      </c>
      <c r="E67" s="96">
        <f t="shared" si="3"/>
        <v>0</v>
      </c>
      <c r="F67" s="96">
        <f t="shared" si="3"/>
        <v>0</v>
      </c>
      <c r="G67" s="96">
        <f t="shared" si="3"/>
        <v>0</v>
      </c>
      <c r="H67" s="96">
        <f t="shared" si="3"/>
        <v>0</v>
      </c>
      <c r="I67" s="96">
        <f t="shared" si="3"/>
        <v>0</v>
      </c>
      <c r="J67" s="96">
        <f t="shared" si="3"/>
        <v>0</v>
      </c>
      <c r="K67" s="96">
        <f t="shared" si="3"/>
        <v>0</v>
      </c>
      <c r="L67" s="96">
        <f t="shared" si="3"/>
        <v>0</v>
      </c>
      <c r="M67" s="96">
        <f t="shared" si="3"/>
        <v>0</v>
      </c>
      <c r="N67" s="96">
        <f t="shared" si="3"/>
        <v>0</v>
      </c>
      <c r="O67" s="45">
        <f t="shared" si="2"/>
        <v>0</v>
      </c>
    </row>
    <row r="68" spans="2:15" x14ac:dyDescent="0.2">
      <c r="B68" s="142" t="s">
        <v>36</v>
      </c>
      <c r="C68" s="96"/>
      <c r="D68" s="94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45">
        <f t="shared" si="2"/>
        <v>0</v>
      </c>
    </row>
    <row r="69" spans="2:15" x14ac:dyDescent="0.2">
      <c r="B69" s="27"/>
      <c r="C69" s="96"/>
      <c r="D69" s="94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45">
        <f t="shared" si="2"/>
        <v>0</v>
      </c>
    </row>
    <row r="70" spans="2:15" x14ac:dyDescent="0.2">
      <c r="B70" s="36" t="s">
        <v>40</v>
      </c>
      <c r="C70" s="97"/>
      <c r="D70" s="94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45">
        <f t="shared" si="2"/>
        <v>0</v>
      </c>
    </row>
    <row r="71" spans="2:15" x14ac:dyDescent="0.2">
      <c r="B71" s="27"/>
      <c r="C71" s="96"/>
      <c r="D71" s="94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45">
        <f t="shared" si="2"/>
        <v>0</v>
      </c>
    </row>
    <row r="72" spans="2:15" x14ac:dyDescent="0.2">
      <c r="B72" s="36" t="s">
        <v>37</v>
      </c>
      <c r="C72" s="93"/>
      <c r="D72" s="94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45">
        <f t="shared" si="2"/>
        <v>0</v>
      </c>
    </row>
    <row r="73" spans="2:15" x14ac:dyDescent="0.2">
      <c r="B73" s="142" t="s">
        <v>126</v>
      </c>
      <c r="C73" s="96"/>
      <c r="D73" s="94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45">
        <f t="shared" si="2"/>
        <v>0</v>
      </c>
    </row>
    <row r="74" spans="2:15" x14ac:dyDescent="0.2">
      <c r="B74" s="142" t="s">
        <v>38</v>
      </c>
      <c r="C74" s="96"/>
      <c r="D74" s="94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45">
        <f t="shared" si="2"/>
        <v>0</v>
      </c>
    </row>
    <row r="75" spans="2:15" x14ac:dyDescent="0.2">
      <c r="B75" s="142" t="s">
        <v>70</v>
      </c>
      <c r="C75" s="96"/>
      <c r="D75" s="94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45">
        <f t="shared" si="2"/>
        <v>0</v>
      </c>
    </row>
    <row r="76" spans="2:15" x14ac:dyDescent="0.2">
      <c r="B76" s="133" t="s">
        <v>71</v>
      </c>
      <c r="C76" s="132">
        <f>SUM(C29:C75)</f>
        <v>0</v>
      </c>
      <c r="D76" s="132">
        <f>SUM(D29:D75)</f>
        <v>0</v>
      </c>
      <c r="E76" s="132">
        <f>SUM(E29:E75)</f>
        <v>0</v>
      </c>
      <c r="F76" s="132">
        <f>SUM(F29:F75)</f>
        <v>0</v>
      </c>
      <c r="G76" s="132">
        <f t="shared" ref="G76:N76" si="4">SUM(G29:G75)</f>
        <v>0</v>
      </c>
      <c r="H76" s="132">
        <f>SUM(H29:H75)</f>
        <v>0</v>
      </c>
      <c r="I76" s="132">
        <f t="shared" si="4"/>
        <v>0</v>
      </c>
      <c r="J76" s="132">
        <f t="shared" si="4"/>
        <v>0</v>
      </c>
      <c r="K76" s="132">
        <f t="shared" si="4"/>
        <v>0</v>
      </c>
      <c r="L76" s="132">
        <f t="shared" si="4"/>
        <v>0</v>
      </c>
      <c r="M76" s="132">
        <f t="shared" si="4"/>
        <v>0</v>
      </c>
      <c r="N76" s="132">
        <f t="shared" si="4"/>
        <v>0</v>
      </c>
      <c r="O76" s="45">
        <f t="shared" si="2"/>
        <v>0</v>
      </c>
    </row>
    <row r="77" spans="2:15" x14ac:dyDescent="0.2">
      <c r="B77" s="133" t="s">
        <v>72</v>
      </c>
      <c r="C77" s="132">
        <f>C25-C76</f>
        <v>0</v>
      </c>
      <c r="D77" s="132">
        <f t="shared" ref="D77:N77" si="5">D25-D76</f>
        <v>0</v>
      </c>
      <c r="E77" s="132">
        <f t="shared" si="5"/>
        <v>0</v>
      </c>
      <c r="F77" s="132">
        <f t="shared" si="5"/>
        <v>0</v>
      </c>
      <c r="G77" s="132">
        <f t="shared" si="5"/>
        <v>0</v>
      </c>
      <c r="H77" s="132">
        <f t="shared" si="5"/>
        <v>0</v>
      </c>
      <c r="I77" s="132">
        <f t="shared" si="5"/>
        <v>0</v>
      </c>
      <c r="J77" s="132">
        <f t="shared" si="5"/>
        <v>0</v>
      </c>
      <c r="K77" s="132">
        <f t="shared" si="5"/>
        <v>0</v>
      </c>
      <c r="L77" s="132">
        <f t="shared" si="5"/>
        <v>0</v>
      </c>
      <c r="M77" s="132">
        <f t="shared" si="5"/>
        <v>0</v>
      </c>
      <c r="N77" s="132">
        <f t="shared" si="5"/>
        <v>0</v>
      </c>
      <c r="O77" s="45">
        <f t="shared" si="2"/>
        <v>0</v>
      </c>
    </row>
    <row r="78" spans="2:15" x14ac:dyDescent="0.2">
      <c r="B78" s="133" t="s">
        <v>73</v>
      </c>
      <c r="C78" s="132">
        <f>C77</f>
        <v>0</v>
      </c>
      <c r="D78" s="132">
        <f>D77+C78</f>
        <v>0</v>
      </c>
      <c r="E78" s="132">
        <f t="shared" ref="E78:N78" si="6">E77+D78</f>
        <v>0</v>
      </c>
      <c r="F78" s="132">
        <f t="shared" si="6"/>
        <v>0</v>
      </c>
      <c r="G78" s="132">
        <f t="shared" si="6"/>
        <v>0</v>
      </c>
      <c r="H78" s="132">
        <f t="shared" si="6"/>
        <v>0</v>
      </c>
      <c r="I78" s="132">
        <f t="shared" si="6"/>
        <v>0</v>
      </c>
      <c r="J78" s="132">
        <f t="shared" si="6"/>
        <v>0</v>
      </c>
      <c r="K78" s="132">
        <f t="shared" si="6"/>
        <v>0</v>
      </c>
      <c r="L78" s="132">
        <f t="shared" si="6"/>
        <v>0</v>
      </c>
      <c r="M78" s="132">
        <f t="shared" si="6"/>
        <v>0</v>
      </c>
      <c r="N78" s="132">
        <f t="shared" si="6"/>
        <v>0</v>
      </c>
      <c r="O78" s="45">
        <f t="shared" si="2"/>
        <v>0</v>
      </c>
    </row>
    <row r="79" spans="2:15" s="3" customFormat="1" ht="11.25" customHeight="1" x14ac:dyDescent="0.2">
      <c r="B79" s="46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3"/>
    </row>
    <row r="80" spans="2:15" s="3" customFormat="1" x14ac:dyDescent="0.2">
      <c r="B80" s="47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</row>
    <row r="81" spans="2:15" s="3" customFormat="1" x14ac:dyDescent="0.2">
      <c r="B81" s="47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</row>
    <row r="82" spans="2:15" s="3" customFormat="1" x14ac:dyDescent="0.2">
      <c r="B82" s="47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</row>
    <row r="83" spans="2:15" s="3" customFormat="1" x14ac:dyDescent="0.2">
      <c r="B83" s="48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</row>
  </sheetData>
  <mergeCells count="22">
    <mergeCell ref="J26:K26"/>
    <mergeCell ref="L26:M26"/>
    <mergeCell ref="B26:C26"/>
    <mergeCell ref="D26:E26"/>
    <mergeCell ref="F26:G26"/>
    <mergeCell ref="H26:I26"/>
    <mergeCell ref="N10:N12"/>
    <mergeCell ref="O10:O12"/>
    <mergeCell ref="B7:O8"/>
    <mergeCell ref="N4:O4"/>
    <mergeCell ref="F10:F12"/>
    <mergeCell ref="G10:G12"/>
    <mergeCell ref="H10:H12"/>
    <mergeCell ref="I10:I12"/>
    <mergeCell ref="J10:J12"/>
    <mergeCell ref="K10:K12"/>
    <mergeCell ref="L10:L12"/>
    <mergeCell ref="M10:M12"/>
    <mergeCell ref="B10:B12"/>
    <mergeCell ref="C10:C12"/>
    <mergeCell ref="D10:D12"/>
    <mergeCell ref="E10:E12"/>
  </mergeCells>
  <phoneticPr fontId="3" type="noConversion"/>
  <pageMargins left="0" right="0" top="0.43307086614173229" bottom="0.31496062992125984" header="0.31496062992125984" footer="0.23622047244094491"/>
  <pageSetup paperSize="9" scale="6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B5:I39"/>
  <sheetViews>
    <sheetView tabSelected="1" workbookViewId="0">
      <selection activeCell="G12" sqref="G12"/>
    </sheetView>
  </sheetViews>
  <sheetFormatPr baseColWidth="10" defaultRowHeight="12.75" x14ac:dyDescent="0.2"/>
  <cols>
    <col min="2" max="2" width="50.7109375" customWidth="1"/>
    <col min="3" max="3" width="20.7109375" customWidth="1"/>
  </cols>
  <sheetData>
    <row r="5" spans="2:9" ht="66.75" customHeight="1" x14ac:dyDescent="0.2">
      <c r="C5" s="51"/>
    </row>
    <row r="7" spans="2:9" ht="19.5" x14ac:dyDescent="0.25">
      <c r="B7" s="157" t="s">
        <v>82</v>
      </c>
      <c r="C7" s="158"/>
      <c r="D7" s="49"/>
      <c r="E7" s="49"/>
      <c r="F7" s="49"/>
      <c r="G7" s="49"/>
      <c r="H7" s="49"/>
    </row>
    <row r="8" spans="2:9" ht="15.75" x14ac:dyDescent="0.25">
      <c r="B8" s="169" t="s">
        <v>78</v>
      </c>
      <c r="C8" s="170"/>
      <c r="D8" s="49"/>
      <c r="E8" s="49"/>
      <c r="F8" s="49"/>
      <c r="G8" s="49"/>
      <c r="H8" s="49"/>
    </row>
    <row r="9" spans="2:9" x14ac:dyDescent="0.2">
      <c r="D9" s="50"/>
      <c r="E9" s="50"/>
      <c r="F9" s="50"/>
      <c r="G9" s="50"/>
      <c r="H9" s="50"/>
    </row>
    <row r="10" spans="2:9" x14ac:dyDescent="0.2">
      <c r="B10" s="26"/>
      <c r="C10" s="26"/>
      <c r="D10" s="52"/>
      <c r="E10" s="52"/>
      <c r="F10" s="52"/>
      <c r="G10" s="52"/>
      <c r="H10" s="52"/>
    </row>
    <row r="11" spans="2:9" ht="25.5" x14ac:dyDescent="0.2">
      <c r="B11" s="143" t="s">
        <v>79</v>
      </c>
      <c r="C11" s="134">
        <v>0</v>
      </c>
      <c r="D11" s="53"/>
      <c r="E11" s="53"/>
      <c r="F11" s="53"/>
      <c r="G11" s="53"/>
      <c r="H11" s="53"/>
      <c r="I11" s="54"/>
    </row>
    <row r="12" spans="2:9" x14ac:dyDescent="0.2">
      <c r="B12" s="81"/>
      <c r="C12" s="82"/>
      <c r="D12" s="53"/>
      <c r="E12" s="53"/>
      <c r="F12" s="53"/>
      <c r="G12" s="53"/>
      <c r="H12" s="53"/>
      <c r="I12" s="54"/>
    </row>
    <row r="13" spans="2:9" ht="25.5" x14ac:dyDescent="0.2">
      <c r="B13" s="143" t="s">
        <v>80</v>
      </c>
      <c r="C13" s="134">
        <v>0</v>
      </c>
      <c r="D13" s="53"/>
      <c r="E13" s="53"/>
      <c r="F13" s="53"/>
      <c r="G13" s="53"/>
      <c r="H13" s="53"/>
      <c r="I13" s="54"/>
    </row>
    <row r="14" spans="2:9" x14ac:dyDescent="0.2">
      <c r="B14" s="171"/>
      <c r="C14" s="171"/>
      <c r="D14" s="53"/>
      <c r="E14" s="53"/>
      <c r="F14" s="53"/>
      <c r="G14" s="53"/>
      <c r="H14" s="53"/>
      <c r="I14" s="54"/>
    </row>
    <row r="15" spans="2:9" ht="12.75" customHeight="1" x14ac:dyDescent="0.2">
      <c r="B15" s="144" t="s">
        <v>84</v>
      </c>
      <c r="C15" s="58"/>
      <c r="D15" s="53"/>
      <c r="E15" s="53"/>
      <c r="F15" s="53"/>
      <c r="G15" s="53"/>
      <c r="H15" s="53"/>
      <c r="I15" s="54"/>
    </row>
    <row r="16" spans="2:9" ht="21.75" customHeight="1" x14ac:dyDescent="0.2">
      <c r="B16" s="148" t="s">
        <v>80</v>
      </c>
      <c r="C16" s="88">
        <f>C13</f>
        <v>0</v>
      </c>
      <c r="D16" s="171"/>
      <c r="E16" s="171"/>
      <c r="F16" s="171"/>
      <c r="G16" s="171"/>
      <c r="H16" s="171"/>
      <c r="I16" s="54"/>
    </row>
    <row r="17" spans="2:9" ht="22.5" x14ac:dyDescent="0.2">
      <c r="B17" s="149" t="s">
        <v>83</v>
      </c>
      <c r="C17" s="76">
        <f>'Plan de trésorerie sans TVA '!O76/360</f>
        <v>0</v>
      </c>
      <c r="D17" s="178" t="s">
        <v>121</v>
      </c>
      <c r="E17" s="179"/>
      <c r="F17" s="179"/>
      <c r="G17" s="179"/>
      <c r="H17" s="180"/>
      <c r="I17" s="54"/>
    </row>
    <row r="18" spans="2:9" ht="17.100000000000001" customHeight="1" x14ac:dyDescent="0.2">
      <c r="B18" s="135" t="s">
        <v>85</v>
      </c>
      <c r="C18" s="136">
        <f>SUM(C16*C17)</f>
        <v>0</v>
      </c>
      <c r="D18" s="172" t="s">
        <v>122</v>
      </c>
      <c r="E18" s="173"/>
      <c r="F18" s="173"/>
      <c r="G18" s="173"/>
      <c r="H18" s="174"/>
      <c r="I18" s="54"/>
    </row>
    <row r="19" spans="2:9" x14ac:dyDescent="0.2">
      <c r="B19" s="60" t="s">
        <v>81</v>
      </c>
      <c r="C19" s="58"/>
      <c r="D19" s="79"/>
      <c r="E19" s="53"/>
      <c r="F19" s="53"/>
      <c r="G19" s="53"/>
      <c r="H19" s="80"/>
      <c r="I19" s="54"/>
    </row>
    <row r="20" spans="2:9" ht="21.75" customHeight="1" x14ac:dyDescent="0.2">
      <c r="B20" s="146" t="s">
        <v>86</v>
      </c>
      <c r="C20" s="76">
        <f>C11</f>
        <v>0</v>
      </c>
      <c r="D20" s="181"/>
      <c r="E20" s="171"/>
      <c r="F20" s="171"/>
      <c r="G20" s="171"/>
      <c r="H20" s="182"/>
      <c r="I20" s="54"/>
    </row>
    <row r="21" spans="2:9" ht="21.75" customHeight="1" x14ac:dyDescent="0.2">
      <c r="B21" s="147" t="s">
        <v>87</v>
      </c>
      <c r="C21" s="76">
        <f>'Plan de trésorerie sans TVA '!O25/360</f>
        <v>0</v>
      </c>
      <c r="D21" s="183" t="s">
        <v>88</v>
      </c>
      <c r="E21" s="184"/>
      <c r="F21" s="184"/>
      <c r="G21" s="184"/>
      <c r="H21" s="185"/>
      <c r="I21" s="54"/>
    </row>
    <row r="22" spans="2:9" ht="17.100000000000001" customHeight="1" x14ac:dyDescent="0.2">
      <c r="B22" s="135" t="s">
        <v>89</v>
      </c>
      <c r="C22" s="136">
        <f>C20*C21</f>
        <v>0</v>
      </c>
      <c r="D22" s="172" t="s">
        <v>90</v>
      </c>
      <c r="E22" s="173"/>
      <c r="F22" s="173"/>
      <c r="G22" s="173"/>
      <c r="H22" s="174"/>
      <c r="I22" s="54"/>
    </row>
    <row r="23" spans="2:9" ht="17.100000000000001" customHeight="1" x14ac:dyDescent="0.2">
      <c r="B23" s="61"/>
      <c r="C23" s="62"/>
      <c r="D23" s="77"/>
      <c r="E23" s="59"/>
      <c r="F23" s="59"/>
      <c r="G23" s="59"/>
      <c r="H23" s="78"/>
      <c r="I23" s="54"/>
    </row>
    <row r="24" spans="2:9" ht="17.100000000000001" customHeight="1" x14ac:dyDescent="0.2">
      <c r="B24" s="137" t="s">
        <v>91</v>
      </c>
      <c r="C24" s="136">
        <f>SUM(C18-C22)</f>
        <v>0</v>
      </c>
      <c r="D24" s="175" t="s">
        <v>129</v>
      </c>
      <c r="E24" s="176"/>
      <c r="F24" s="176"/>
      <c r="G24" s="176"/>
      <c r="H24" s="177"/>
      <c r="I24" s="54"/>
    </row>
    <row r="25" spans="2:9" x14ac:dyDescent="0.2">
      <c r="B25" s="55"/>
      <c r="C25" s="87"/>
      <c r="D25" s="55"/>
      <c r="E25" s="55"/>
      <c r="F25" s="55"/>
      <c r="G25" s="55"/>
      <c r="H25" s="55"/>
      <c r="I25" s="54"/>
    </row>
    <row r="26" spans="2:9" x14ac:dyDescent="0.2">
      <c r="B26" s="55"/>
      <c r="C26" s="56"/>
      <c r="D26" s="55"/>
      <c r="E26" s="55"/>
      <c r="F26" s="55"/>
      <c r="G26" s="55"/>
      <c r="H26" s="55"/>
      <c r="I26" s="54"/>
    </row>
    <row r="27" spans="2:9" x14ac:dyDescent="0.2">
      <c r="B27" s="63"/>
      <c r="C27" s="64"/>
      <c r="D27" s="55"/>
      <c r="E27" s="55"/>
      <c r="F27" s="55"/>
      <c r="G27" s="55"/>
      <c r="H27" s="55"/>
      <c r="I27" s="54"/>
    </row>
    <row r="28" spans="2:9" x14ac:dyDescent="0.2">
      <c r="B28" s="55"/>
      <c r="C28" s="64"/>
      <c r="D28" s="55"/>
      <c r="E28" s="55"/>
      <c r="F28" s="55"/>
      <c r="G28" s="55"/>
      <c r="H28" s="55"/>
      <c r="I28" s="54"/>
    </row>
    <row r="29" spans="2:9" x14ac:dyDescent="0.2">
      <c r="B29" s="65"/>
      <c r="C29" s="65"/>
      <c r="D29" s="55"/>
      <c r="E29" s="55"/>
      <c r="F29" s="55"/>
      <c r="G29" s="55"/>
      <c r="H29" s="55"/>
      <c r="I29" s="54"/>
    </row>
    <row r="30" spans="2:9" x14ac:dyDescent="0.2">
      <c r="B30" s="65"/>
      <c r="C30" s="65"/>
      <c r="D30" s="55"/>
      <c r="E30" s="55"/>
      <c r="F30" s="55"/>
      <c r="G30" s="55"/>
      <c r="H30" s="55"/>
      <c r="I30" s="54"/>
    </row>
    <row r="31" spans="2:9" x14ac:dyDescent="0.2">
      <c r="B31" s="65"/>
      <c r="C31" s="65"/>
      <c r="D31" s="55"/>
      <c r="E31" s="55"/>
      <c r="F31" s="55"/>
      <c r="G31" s="55"/>
      <c r="H31" s="55"/>
      <c r="I31" s="54"/>
    </row>
    <row r="32" spans="2:9" x14ac:dyDescent="0.2">
      <c r="B32" s="55"/>
      <c r="C32" s="56"/>
      <c r="D32" s="55"/>
      <c r="E32" s="55"/>
      <c r="F32" s="55"/>
      <c r="G32" s="55"/>
      <c r="H32" s="55"/>
      <c r="I32" s="54"/>
    </row>
    <row r="33" spans="2:9" x14ac:dyDescent="0.2">
      <c r="B33" s="57"/>
      <c r="C33" s="57"/>
      <c r="D33" s="57"/>
      <c r="E33" s="57"/>
      <c r="F33" s="57"/>
      <c r="G33" s="57"/>
      <c r="H33" s="57"/>
      <c r="I33" s="54"/>
    </row>
    <row r="34" spans="2:9" x14ac:dyDescent="0.2">
      <c r="B34" s="6"/>
      <c r="C34" s="6"/>
      <c r="D34" s="6"/>
      <c r="E34" s="6"/>
      <c r="F34" s="6"/>
      <c r="G34" s="6"/>
      <c r="H34" s="6"/>
    </row>
    <row r="35" spans="2:9" x14ac:dyDescent="0.2">
      <c r="B35" s="6"/>
      <c r="C35" s="6"/>
      <c r="D35" s="6"/>
      <c r="E35" s="6"/>
      <c r="F35" s="6"/>
      <c r="G35" s="6"/>
      <c r="H35" s="6"/>
    </row>
    <row r="36" spans="2:9" x14ac:dyDescent="0.2">
      <c r="B36" s="6"/>
      <c r="C36" s="6"/>
      <c r="D36" s="6"/>
      <c r="E36" s="6"/>
      <c r="F36" s="6"/>
      <c r="G36" s="6"/>
      <c r="H36" s="6"/>
    </row>
    <row r="37" spans="2:9" x14ac:dyDescent="0.2">
      <c r="B37" s="6"/>
      <c r="C37" s="6"/>
      <c r="D37" s="6"/>
      <c r="E37" s="6"/>
      <c r="F37" s="6"/>
      <c r="G37" s="6"/>
      <c r="H37" s="6"/>
    </row>
    <row r="38" spans="2:9" x14ac:dyDescent="0.2">
      <c r="B38" s="6"/>
      <c r="C38" s="6"/>
      <c r="D38" s="6"/>
      <c r="E38" s="6"/>
      <c r="F38" s="6"/>
      <c r="G38" s="6"/>
      <c r="H38" s="6"/>
    </row>
    <row r="39" spans="2:9" x14ac:dyDescent="0.2">
      <c r="B39" s="6"/>
      <c r="C39" s="6"/>
      <c r="D39" s="6"/>
      <c r="E39" s="6"/>
      <c r="F39" s="6"/>
      <c r="G39" s="6"/>
      <c r="H39" s="6"/>
    </row>
  </sheetData>
  <protectedRanges>
    <protectedRange sqref="C16" name="Plage1"/>
  </protectedRanges>
  <mergeCells count="10">
    <mergeCell ref="D24:H24"/>
    <mergeCell ref="D16:H16"/>
    <mergeCell ref="D17:H17"/>
    <mergeCell ref="D20:H20"/>
    <mergeCell ref="D21:H21"/>
    <mergeCell ref="B7:C7"/>
    <mergeCell ref="B8:C8"/>
    <mergeCell ref="B14:C14"/>
    <mergeCell ref="D18:H18"/>
    <mergeCell ref="D22:H22"/>
  </mergeCells>
  <phoneticPr fontId="3" type="noConversion"/>
  <pageMargins left="0.39370078740157483" right="0.39370078740157483" top="0.98425196850393704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B5:D49"/>
  <sheetViews>
    <sheetView zoomScale="120" zoomScaleNormal="120" workbookViewId="0">
      <pane ySplit="8" topLeftCell="A9" activePane="bottomLeft" state="frozen"/>
      <selection pane="bottomLeft" activeCell="C18" sqref="C18"/>
    </sheetView>
  </sheetViews>
  <sheetFormatPr baseColWidth="10" defaultRowHeight="12.75" x14ac:dyDescent="0.2"/>
  <cols>
    <col min="2" max="2" width="35.7109375" customWidth="1"/>
    <col min="3" max="3" width="29.5703125" customWidth="1"/>
  </cols>
  <sheetData>
    <row r="5" spans="2:4" ht="70.5" customHeight="1" x14ac:dyDescent="0.2"/>
    <row r="6" spans="2:4" ht="19.5" x14ac:dyDescent="0.2">
      <c r="B6" s="157" t="s">
        <v>118</v>
      </c>
      <c r="C6" s="158"/>
    </row>
    <row r="7" spans="2:4" ht="27" x14ac:dyDescent="0.35">
      <c r="B7" s="66"/>
      <c r="C7" s="67"/>
      <c r="D7" s="6"/>
    </row>
    <row r="8" spans="2:4" ht="24.95" customHeight="1" x14ac:dyDescent="0.2">
      <c r="B8" s="186" t="s">
        <v>130</v>
      </c>
      <c r="C8" s="187"/>
      <c r="D8" s="6"/>
    </row>
    <row r="9" spans="2:4" x14ac:dyDescent="0.2">
      <c r="B9" s="73" t="s">
        <v>92</v>
      </c>
      <c r="C9" s="69"/>
      <c r="D9" s="6"/>
    </row>
    <row r="10" spans="2:4" x14ac:dyDescent="0.2">
      <c r="B10" s="145" t="s">
        <v>93</v>
      </c>
      <c r="C10" s="70"/>
      <c r="D10" s="6"/>
    </row>
    <row r="11" spans="2:4" x14ac:dyDescent="0.2">
      <c r="B11" s="145" t="s">
        <v>94</v>
      </c>
      <c r="C11" s="70"/>
      <c r="D11" s="6"/>
    </row>
    <row r="12" spans="2:4" x14ac:dyDescent="0.2">
      <c r="B12" s="145" t="s">
        <v>95</v>
      </c>
      <c r="C12" s="70"/>
      <c r="D12" s="6"/>
    </row>
    <row r="13" spans="2:4" x14ac:dyDescent="0.2">
      <c r="B13" s="145" t="s">
        <v>96</v>
      </c>
      <c r="C13" s="70"/>
      <c r="D13" s="6"/>
    </row>
    <row r="14" spans="2:4" x14ac:dyDescent="0.2">
      <c r="B14" s="73" t="s">
        <v>97</v>
      </c>
      <c r="C14" s="69"/>
      <c r="D14" s="6"/>
    </row>
    <row r="15" spans="2:4" x14ac:dyDescent="0.2">
      <c r="B15" s="145" t="s">
        <v>98</v>
      </c>
      <c r="C15" s="70"/>
      <c r="D15" s="6"/>
    </row>
    <row r="16" spans="2:4" x14ac:dyDescent="0.2">
      <c r="B16" s="145" t="s">
        <v>99</v>
      </c>
      <c r="C16" s="70"/>
      <c r="D16" s="6"/>
    </row>
    <row r="17" spans="2:4" x14ac:dyDescent="0.2">
      <c r="B17" s="145" t="s">
        <v>100</v>
      </c>
      <c r="C17" s="70"/>
      <c r="D17" s="6"/>
    </row>
    <row r="18" spans="2:4" x14ac:dyDescent="0.2">
      <c r="B18" s="145" t="s">
        <v>101</v>
      </c>
      <c r="C18" s="70"/>
      <c r="D18" s="6"/>
    </row>
    <row r="19" spans="2:4" x14ac:dyDescent="0.2">
      <c r="B19" s="145" t="s">
        <v>102</v>
      </c>
      <c r="C19" s="70"/>
      <c r="D19" s="6"/>
    </row>
    <row r="20" spans="2:4" x14ac:dyDescent="0.2">
      <c r="B20" s="145" t="s">
        <v>103</v>
      </c>
      <c r="C20" s="70"/>
      <c r="D20" s="6"/>
    </row>
    <row r="21" spans="2:4" x14ac:dyDescent="0.2">
      <c r="B21" s="145" t="s">
        <v>104</v>
      </c>
      <c r="C21" s="70"/>
      <c r="D21" s="6"/>
    </row>
    <row r="22" spans="2:4" x14ac:dyDescent="0.2">
      <c r="B22" s="145" t="s">
        <v>105</v>
      </c>
      <c r="C22" s="70"/>
      <c r="D22" s="6"/>
    </row>
    <row r="23" spans="2:4" x14ac:dyDescent="0.2">
      <c r="B23" s="73" t="s">
        <v>106</v>
      </c>
      <c r="C23" s="69"/>
      <c r="D23" s="6"/>
    </row>
    <row r="24" spans="2:4" x14ac:dyDescent="0.2">
      <c r="B24" s="145" t="s">
        <v>107</v>
      </c>
      <c r="C24" s="70"/>
      <c r="D24" s="6"/>
    </row>
    <row r="25" spans="2:4" x14ac:dyDescent="0.2">
      <c r="B25" s="145" t="s">
        <v>105</v>
      </c>
      <c r="C25" s="70"/>
      <c r="D25" s="6"/>
    </row>
    <row r="26" spans="2:4" x14ac:dyDescent="0.2">
      <c r="B26" s="73" t="s">
        <v>108</v>
      </c>
      <c r="C26" s="70"/>
      <c r="D26" s="6"/>
    </row>
    <row r="27" spans="2:4" x14ac:dyDescent="0.2">
      <c r="B27" s="145" t="s">
        <v>109</v>
      </c>
      <c r="C27" s="70"/>
      <c r="D27" s="6"/>
    </row>
    <row r="28" spans="2:4" x14ac:dyDescent="0.2">
      <c r="B28" s="145" t="s">
        <v>119</v>
      </c>
      <c r="C28" s="70">
        <f>BFR!C24</f>
        <v>0</v>
      </c>
      <c r="D28" s="6"/>
    </row>
    <row r="29" spans="2:4" ht="17.100000000000001" customHeight="1" x14ac:dyDescent="0.2">
      <c r="B29" s="138" t="s">
        <v>110</v>
      </c>
      <c r="C29" s="139">
        <f>SUM(C9:C28)</f>
        <v>0</v>
      </c>
      <c r="D29" s="6"/>
    </row>
    <row r="30" spans="2:4" x14ac:dyDescent="0.2">
      <c r="B30" s="71"/>
      <c r="C30" s="70"/>
      <c r="D30" s="6"/>
    </row>
    <row r="31" spans="2:4" ht="24.95" customHeight="1" x14ac:dyDescent="0.2">
      <c r="B31" s="187" t="s">
        <v>120</v>
      </c>
      <c r="C31" s="187"/>
      <c r="D31" s="75"/>
    </row>
    <row r="32" spans="2:4" x14ac:dyDescent="0.2">
      <c r="B32" s="68" t="s">
        <v>111</v>
      </c>
      <c r="C32" s="72"/>
      <c r="D32" s="6"/>
    </row>
    <row r="33" spans="2:4" s="57" customFormat="1" x14ac:dyDescent="0.2">
      <c r="B33" s="145" t="s">
        <v>112</v>
      </c>
      <c r="C33" s="85"/>
    </row>
    <row r="34" spans="2:4" s="57" customFormat="1" x14ac:dyDescent="0.2">
      <c r="B34" s="145" t="s">
        <v>113</v>
      </c>
      <c r="C34" s="85"/>
    </row>
    <row r="35" spans="2:4" s="57" customFormat="1" x14ac:dyDescent="0.2">
      <c r="B35" s="145" t="s">
        <v>114</v>
      </c>
      <c r="C35" s="85"/>
    </row>
    <row r="36" spans="2:4" s="57" customFormat="1" x14ac:dyDescent="0.2">
      <c r="B36" s="68" t="s">
        <v>115</v>
      </c>
      <c r="C36" s="86"/>
    </row>
    <row r="37" spans="2:4" s="57" customFormat="1" x14ac:dyDescent="0.2">
      <c r="B37" s="145" t="s">
        <v>65</v>
      </c>
      <c r="C37" s="85"/>
    </row>
    <row r="38" spans="2:4" s="57" customFormat="1" x14ac:dyDescent="0.2">
      <c r="B38" s="145" t="s">
        <v>116</v>
      </c>
      <c r="C38" s="85"/>
    </row>
    <row r="39" spans="2:4" s="57" customFormat="1" x14ac:dyDescent="0.2">
      <c r="B39" s="145" t="s">
        <v>63</v>
      </c>
      <c r="C39" s="85"/>
    </row>
    <row r="40" spans="2:4" s="57" customFormat="1" x14ac:dyDescent="0.2">
      <c r="B40" s="145" t="s">
        <v>66</v>
      </c>
      <c r="C40" s="85"/>
    </row>
    <row r="41" spans="2:4" s="57" customFormat="1" ht="10.5" x14ac:dyDescent="0.15">
      <c r="B41" s="74"/>
      <c r="C41" s="85"/>
    </row>
    <row r="42" spans="2:4" s="57" customFormat="1" ht="10.5" x14ac:dyDescent="0.15">
      <c r="B42" s="140" t="s">
        <v>85</v>
      </c>
      <c r="C42" s="141">
        <f>SUM(C33:C41)</f>
        <v>0</v>
      </c>
    </row>
    <row r="43" spans="2:4" s="57" customFormat="1" ht="10.5" x14ac:dyDescent="0.15">
      <c r="B43" s="74"/>
      <c r="C43" s="85"/>
    </row>
    <row r="44" spans="2:4" s="57" customFormat="1" ht="10.5" x14ac:dyDescent="0.15">
      <c r="B44" s="140" t="s">
        <v>117</v>
      </c>
      <c r="C44" s="141">
        <f>SUM(C42-C29)</f>
        <v>0</v>
      </c>
    </row>
    <row r="45" spans="2:4" s="57" customFormat="1" ht="10.5" x14ac:dyDescent="0.15">
      <c r="B45" s="27"/>
      <c r="C45" s="27"/>
    </row>
    <row r="46" spans="2:4" x14ac:dyDescent="0.2">
      <c r="B46" s="26"/>
      <c r="C46" s="26"/>
      <c r="D46" s="6"/>
    </row>
    <row r="47" spans="2:4" x14ac:dyDescent="0.2">
      <c r="B47" s="6"/>
      <c r="C47" s="6"/>
      <c r="D47" s="6"/>
    </row>
    <row r="48" spans="2:4" x14ac:dyDescent="0.2">
      <c r="B48" s="6"/>
      <c r="C48" s="6"/>
      <c r="D48" s="6"/>
    </row>
    <row r="49" spans="2:4" x14ac:dyDescent="0.2">
      <c r="B49" s="6"/>
      <c r="C49" s="6"/>
      <c r="D49" s="6"/>
    </row>
  </sheetData>
  <mergeCells count="3">
    <mergeCell ref="B6:C6"/>
    <mergeCell ref="B8:C8"/>
    <mergeCell ref="B31:C31"/>
  </mergeCells>
  <phoneticPr fontId="3" type="noConversion"/>
  <pageMargins left="0.59055118110236227" right="0.19685039370078741" top="0.6692913385826772" bottom="0.98425196850393704" header="0.51181102362204722" footer="0.51181102362204722"/>
  <pageSetup paperSize="9"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Domaine de compétence</vt:lpstr>
      <vt:lpstr>Seuil de rentabilité</vt:lpstr>
      <vt:lpstr>Plan de trésorerie sans TVA </vt:lpstr>
      <vt:lpstr>BFR</vt:lpstr>
      <vt:lpstr>Plan de financement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</dc:creator>
  <cp:lastModifiedBy>Julie</cp:lastModifiedBy>
  <cp:lastPrinted>2016-08-31T09:37:59Z</cp:lastPrinted>
  <dcterms:created xsi:type="dcterms:W3CDTF">2011-02-03T08:38:35Z</dcterms:created>
  <dcterms:modified xsi:type="dcterms:W3CDTF">2023-04-25T14:29:50Z</dcterms:modified>
</cp:coreProperties>
</file>